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idu/Documents/Projekty/PWT/2024_PWT/"/>
    </mc:Choice>
  </mc:AlternateContent>
  <xr:revisionPtr revIDLastSave="0" documentId="13_ncr:1_{065B1568-1DCF-5249-90A2-E8E0BA26A1AD}" xr6:coauthVersionLast="47" xr6:coauthVersionMax="47" xr10:uidLastSave="{00000000-0000-0000-0000-000000000000}"/>
  <bookViews>
    <workbookView xWindow="0" yWindow="0" windowWidth="38400" windowHeight="24000" tabRatio="458" xr2:uid="{00000000-000D-0000-FFFF-FFFF00000000}"/>
  </bookViews>
  <sheets>
    <sheet name="Přihlášk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5" l="1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Q43" i="5"/>
  <c r="M43" i="5"/>
  <c r="D43" i="5"/>
  <c r="Q42" i="5"/>
  <c r="M42" i="5"/>
  <c r="D42" i="5"/>
  <c r="Q41" i="5"/>
  <c r="M41" i="5"/>
  <c r="D41" i="5"/>
  <c r="Q40" i="5"/>
  <c r="M40" i="5"/>
  <c r="D40" i="5"/>
  <c r="Q39" i="5"/>
  <c r="M39" i="5"/>
  <c r="D39" i="5"/>
  <c r="Q38" i="5"/>
  <c r="M38" i="5"/>
  <c r="D38" i="5"/>
  <c r="Q37" i="5"/>
  <c r="M37" i="5"/>
  <c r="D37" i="5"/>
  <c r="Q36" i="5"/>
  <c r="M36" i="5"/>
  <c r="D36" i="5"/>
  <c r="Q35" i="5"/>
  <c r="M35" i="5"/>
  <c r="D35" i="5"/>
  <c r="Q34" i="5"/>
  <c r="M34" i="5"/>
  <c r="D34" i="5"/>
  <c r="Q33" i="5"/>
  <c r="M33" i="5"/>
  <c r="D33" i="5"/>
  <c r="Q32" i="5"/>
  <c r="M32" i="5"/>
  <c r="D32" i="5"/>
  <c r="Q31" i="5"/>
  <c r="M31" i="5"/>
  <c r="D31" i="5"/>
  <c r="Q30" i="5"/>
  <c r="M30" i="5"/>
  <c r="D30" i="5"/>
  <c r="Q29" i="5"/>
  <c r="M29" i="5"/>
  <c r="D29" i="5"/>
  <c r="Q28" i="5"/>
  <c r="M28" i="5"/>
  <c r="D28" i="5"/>
  <c r="Q27" i="5"/>
  <c r="M27" i="5"/>
  <c r="D27" i="5"/>
  <c r="Q26" i="5"/>
  <c r="M26" i="5"/>
  <c r="D26" i="5"/>
  <c r="Q25" i="5"/>
  <c r="M25" i="5"/>
  <c r="D25" i="5"/>
  <c r="Q24" i="5"/>
  <c r="M24" i="5"/>
  <c r="D24" i="5"/>
  <c r="Q23" i="5"/>
  <c r="M23" i="5"/>
  <c r="D23" i="5"/>
  <c r="Q22" i="5"/>
  <c r="M22" i="5"/>
  <c r="D22" i="5"/>
  <c r="Q21" i="5"/>
  <c r="M21" i="5"/>
  <c r="D21" i="5"/>
  <c r="Q20" i="5"/>
  <c r="M20" i="5"/>
  <c r="D20" i="5"/>
  <c r="Q19" i="5"/>
  <c r="M19" i="5"/>
  <c r="D19" i="5"/>
  <c r="Q18" i="5"/>
  <c r="M18" i="5"/>
  <c r="D18" i="5"/>
  <c r="Q17" i="5"/>
  <c r="M17" i="5"/>
  <c r="D17" i="5"/>
  <c r="Q16" i="5"/>
  <c r="M16" i="5"/>
  <c r="D16" i="5"/>
  <c r="Q15" i="5"/>
  <c r="M15" i="5"/>
  <c r="D15" i="5"/>
  <c r="Q14" i="5"/>
  <c r="M14" i="5"/>
</calcChain>
</file>

<file path=xl/sharedStrings.xml><?xml version="1.0" encoding="utf-8"?>
<sst xmlns="http://schemas.openxmlformats.org/spreadsheetml/2006/main" count="707" uniqueCount="547">
  <si>
    <t>PSČ</t>
  </si>
  <si>
    <t>Město</t>
  </si>
  <si>
    <t>IČ</t>
  </si>
  <si>
    <t>DIČ</t>
  </si>
  <si>
    <t>Telefon</t>
  </si>
  <si>
    <t>Počet vzorků přihlášených do tohoto kola</t>
  </si>
  <si>
    <t>Vzorek</t>
  </si>
  <si>
    <t>Odrůda nebo druh vína</t>
  </si>
  <si>
    <t>Kat</t>
  </si>
  <si>
    <t>Ročník</t>
  </si>
  <si>
    <t>Cukr</t>
  </si>
  <si>
    <t>Alkohol</t>
  </si>
  <si>
    <t>Cena</t>
  </si>
  <si>
    <t>Název vína</t>
  </si>
  <si>
    <t>Výrobce</t>
  </si>
  <si>
    <t>Přihlašovatel</t>
  </si>
  <si>
    <t>Země</t>
  </si>
  <si>
    <t>Oblast</t>
  </si>
  <si>
    <t>Číslo šarže</t>
  </si>
  <si>
    <t>Velikost šarže</t>
  </si>
  <si>
    <t>Datum</t>
  </si>
  <si>
    <t>CZE</t>
  </si>
  <si>
    <t>ITA</t>
  </si>
  <si>
    <t>USA</t>
  </si>
  <si>
    <t>AUS</t>
  </si>
  <si>
    <t>Zámecké vinařství Bzenec</t>
  </si>
  <si>
    <t>FRA</t>
  </si>
  <si>
    <t>ARG</t>
  </si>
  <si>
    <t>BOHEMIA SEKT</t>
  </si>
  <si>
    <t>Parusso</t>
  </si>
  <si>
    <t>Boeri Alfonso</t>
  </si>
  <si>
    <t>Vinařství Štěpán Maňák</t>
  </si>
  <si>
    <t>Weingut Neustifter</t>
  </si>
  <si>
    <t>HUN</t>
  </si>
  <si>
    <t>Krutzler</t>
  </si>
  <si>
    <t>VÍNO Mikulov</t>
  </si>
  <si>
    <t>DAVINUS</t>
  </si>
  <si>
    <t>Vinařství U Kapličky</t>
  </si>
  <si>
    <t>Vinařství Pavlov</t>
  </si>
  <si>
    <t>Vinařství Kovacs</t>
  </si>
  <si>
    <t>1. KOLO</t>
  </si>
  <si>
    <t>2. KOLO</t>
  </si>
  <si>
    <t>3. KOLO</t>
  </si>
  <si>
    <t>4. KOLO</t>
  </si>
  <si>
    <t>Sauvignon</t>
  </si>
  <si>
    <t>Veltlínské zelené</t>
  </si>
  <si>
    <t>Ryzlink vlašský</t>
  </si>
  <si>
    <t>CAN</t>
  </si>
  <si>
    <t>Sangiovese</t>
  </si>
  <si>
    <t>Zweigeltrebe</t>
  </si>
  <si>
    <t>Kategorie</t>
  </si>
  <si>
    <t>kolo</t>
  </si>
  <si>
    <t>Tempranillo</t>
  </si>
  <si>
    <t>Rosé</t>
  </si>
  <si>
    <t>Pinot Noir</t>
  </si>
  <si>
    <t>BRA</t>
  </si>
  <si>
    <t>Frankovka</t>
  </si>
  <si>
    <t>Tramín</t>
  </si>
  <si>
    <t>Pinot Blanc</t>
  </si>
  <si>
    <t>Muškát</t>
  </si>
  <si>
    <t>Müller Thurgau</t>
  </si>
  <si>
    <t>Champagne</t>
  </si>
  <si>
    <t>Alfred Gratien</t>
  </si>
  <si>
    <t>Weingut Karl Erbes</t>
  </si>
  <si>
    <t>Barbera</t>
  </si>
  <si>
    <t>Nebbiolo</t>
  </si>
  <si>
    <t>1.1</t>
  </si>
  <si>
    <t>1.2</t>
  </si>
  <si>
    <t>1.3</t>
  </si>
  <si>
    <t>1.4</t>
  </si>
  <si>
    <t>1.5</t>
  </si>
  <si>
    <t>1.6</t>
  </si>
  <si>
    <t>1.7</t>
  </si>
  <si>
    <t>Bílá cuvée</t>
  </si>
  <si>
    <t>1.8</t>
  </si>
  <si>
    <t>2.1</t>
  </si>
  <si>
    <t>2.2</t>
  </si>
  <si>
    <t>2.3</t>
  </si>
  <si>
    <t>2.4</t>
  </si>
  <si>
    <t>2.5</t>
  </si>
  <si>
    <t>2.6</t>
  </si>
  <si>
    <t>2.7</t>
  </si>
  <si>
    <t>Bílá jednoodrůdová vína</t>
  </si>
  <si>
    <t>2.8</t>
  </si>
  <si>
    <t>3.1</t>
  </si>
  <si>
    <t>3.2</t>
  </si>
  <si>
    <t>3.3</t>
  </si>
  <si>
    <t>3.4</t>
  </si>
  <si>
    <t>3.5</t>
  </si>
  <si>
    <t>3.6</t>
  </si>
  <si>
    <t>3.7</t>
  </si>
  <si>
    <t>Červená cuvée</t>
  </si>
  <si>
    <t>3.8</t>
  </si>
  <si>
    <t>4.1</t>
  </si>
  <si>
    <t>4.2</t>
  </si>
  <si>
    <t>4.3</t>
  </si>
  <si>
    <t>4.4</t>
  </si>
  <si>
    <t>4.5</t>
  </si>
  <si>
    <t>4.6</t>
  </si>
  <si>
    <t>4.7</t>
  </si>
  <si>
    <t>Červená jednoodrůdová vína</t>
  </si>
  <si>
    <t>4.8</t>
  </si>
  <si>
    <t>Argentina</t>
  </si>
  <si>
    <t>Austrálie</t>
  </si>
  <si>
    <t>Česká republika</t>
  </si>
  <si>
    <t>Francie</t>
  </si>
  <si>
    <t>Chile</t>
  </si>
  <si>
    <t>Itálie</t>
  </si>
  <si>
    <t>Izrael</t>
  </si>
  <si>
    <t>Jižní Afrika</t>
  </si>
  <si>
    <t>Maďarsko</t>
  </si>
  <si>
    <t>Makedonie</t>
  </si>
  <si>
    <t>Německo</t>
  </si>
  <si>
    <t>Nový Zéland</t>
  </si>
  <si>
    <t>Portugalsko</t>
  </si>
  <si>
    <t>Rakousko</t>
  </si>
  <si>
    <t>Slovensko</t>
  </si>
  <si>
    <t>Slovinsko</t>
  </si>
  <si>
    <t>Spojené státy americké</t>
  </si>
  <si>
    <t>Španělsko</t>
  </si>
  <si>
    <t>Kanada</t>
  </si>
  <si>
    <t>Brazílie</t>
  </si>
  <si>
    <t>Kod země</t>
  </si>
  <si>
    <t xml:space="preserve">Přihlašovatel </t>
  </si>
  <si>
    <t/>
  </si>
  <si>
    <r>
      <t>Velikost šarže</t>
    </r>
    <r>
      <rPr>
        <sz val="10"/>
        <color indexed="8"/>
        <rFont val="Arial"/>
        <family val="2"/>
        <charset val="204"/>
      </rPr>
      <t>: počet vyrobených nebo dovezených lahví</t>
    </r>
  </si>
  <si>
    <t>Kontaktní osoba: Jméno a příjmení</t>
  </si>
  <si>
    <t>sklenicka.com</t>
  </si>
  <si>
    <t>Fakturační adresa: Firma, Ulice, č. p.</t>
  </si>
  <si>
    <t>Chateau Bzenec</t>
  </si>
  <si>
    <t>Pivnica Tibava</t>
  </si>
  <si>
    <t>VPS - Vinohradníctvo Pavelka a syn</t>
  </si>
  <si>
    <t>Weingut Humer</t>
  </si>
  <si>
    <t>Znovín Znojmo</t>
  </si>
  <si>
    <r>
      <t>Cena</t>
    </r>
    <r>
      <rPr>
        <sz val="10"/>
        <color indexed="8"/>
        <rFont val="Arial"/>
        <family val="2"/>
        <charset val="204"/>
      </rPr>
      <t xml:space="preserve">: uvádějte </t>
    </r>
    <r>
      <rPr>
        <b/>
        <sz val="10"/>
        <color indexed="8"/>
        <rFont val="Arial"/>
        <family val="2"/>
        <charset val="204"/>
      </rPr>
      <t>MO</t>
    </r>
    <r>
      <rPr>
        <sz val="10"/>
        <color indexed="8"/>
        <rFont val="Arial"/>
        <family val="2"/>
        <charset val="204"/>
      </rPr>
      <t xml:space="preserve"> cenu vína</t>
    </r>
    <r>
      <rPr>
        <b/>
        <sz val="10"/>
        <color indexed="8"/>
        <rFont val="Arial"/>
        <family val="2"/>
        <charset val="204"/>
      </rPr>
      <t xml:space="preserve"> včetně</t>
    </r>
    <r>
      <rPr>
        <sz val="10"/>
        <color indexed="8"/>
        <rFont val="Arial"/>
        <family val="2"/>
        <charset val="204"/>
      </rPr>
      <t xml:space="preserve"> DPH, nebo VOC včetně DPH x koeficient 1,3</t>
    </r>
  </si>
  <si>
    <t>CHÂTEAU VALTICE - Vinné sklepy Valtice</t>
  </si>
  <si>
    <t>LGCF</t>
  </si>
  <si>
    <t>Šlechtitelská stanice vinařská Velké Pavlovice</t>
  </si>
  <si>
    <t>Vinařství Fučík</t>
  </si>
  <si>
    <t>Bosna a Hercegovina</t>
  </si>
  <si>
    <t>Gruzie</t>
  </si>
  <si>
    <t>Mexiko</t>
  </si>
  <si>
    <t>MEX</t>
  </si>
  <si>
    <t>Moldavsko</t>
  </si>
  <si>
    <t>Castel Freres</t>
  </si>
  <si>
    <t>Fritz Haag</t>
  </si>
  <si>
    <t>Grans Fassian</t>
  </si>
  <si>
    <t>Reinhold Haart</t>
  </si>
  <si>
    <t>Schloss Lieser</t>
  </si>
  <si>
    <t>Foltýn Wine</t>
  </si>
  <si>
    <t>OHMS</t>
  </si>
  <si>
    <t>Bratia Číčkovci</t>
  </si>
  <si>
    <t>ZD Němčičky</t>
  </si>
  <si>
    <t>Šumivá a perlivá vína</t>
  </si>
  <si>
    <t>1.2 Bílá jednoodrůdová vína</t>
  </si>
  <si>
    <t>1.4 Müller Thurgau</t>
  </si>
  <si>
    <t>1.5 Muškát</t>
  </si>
  <si>
    <t>2.5 Tempranillo</t>
  </si>
  <si>
    <t>2.6 Tramín</t>
  </si>
  <si>
    <t>2.7 Veltlínské zelené</t>
  </si>
  <si>
    <t>2.8 Zweigeltrebe</t>
  </si>
  <si>
    <t>3.2 Červená jednoodrůdová vína</t>
  </si>
  <si>
    <t>3.4 Nebbiolo</t>
  </si>
  <si>
    <t>1.7 Rosé</t>
  </si>
  <si>
    <t>Fina Vini</t>
  </si>
  <si>
    <t>Montemercurio</t>
  </si>
  <si>
    <t>Vinařství Baláž</t>
  </si>
  <si>
    <t>Vinařství Špalek</t>
  </si>
  <si>
    <t>Vína DAC</t>
  </si>
  <si>
    <t>3.6 Pinot Noir</t>
  </si>
  <si>
    <t>Oranžová vína</t>
  </si>
  <si>
    <t>Habánské sklepy</t>
  </si>
  <si>
    <t>Villa Vino Rača</t>
  </si>
  <si>
    <t>Bodegas Navajas</t>
  </si>
  <si>
    <t>Ferdinand Mayr</t>
  </si>
  <si>
    <t>Osvaldo Barberis</t>
  </si>
  <si>
    <t>Sebastiani</t>
  </si>
  <si>
    <t>3.3 Merlot</t>
  </si>
  <si>
    <t>Cabernet Sauvignon</t>
  </si>
  <si>
    <t>Merlot</t>
  </si>
  <si>
    <t>3.5 Pinot Blanc</t>
  </si>
  <si>
    <t>3.1 Cabernet Sauvignon</t>
  </si>
  <si>
    <t>Přírodně sladká a fortifikovaná vína</t>
  </si>
  <si>
    <t>Pálava</t>
  </si>
  <si>
    <t>Calabria Family Wines</t>
  </si>
  <si>
    <t>Geierslay</t>
  </si>
  <si>
    <t>La Ca Nova</t>
  </si>
  <si>
    <t>Michael Trossen</t>
  </si>
  <si>
    <t>Milan Vašíček</t>
  </si>
  <si>
    <t>R. &amp; A. Pfaffl</t>
  </si>
  <si>
    <t>repa winery</t>
  </si>
  <si>
    <t>Vinařství Nepraš &amp; Co</t>
  </si>
  <si>
    <t>Vinařství U Kostela Polešovice</t>
  </si>
  <si>
    <t>Vinařství Václav</t>
  </si>
  <si>
    <t>VINHOR - Vinárstvo Horváth</t>
  </si>
  <si>
    <t>Vínko Klimko Modra</t>
  </si>
  <si>
    <t>VÍNO BLATEL</t>
  </si>
  <si>
    <t>VINS WINERY - Richard Tóth</t>
  </si>
  <si>
    <t>Calcada</t>
  </si>
  <si>
    <t>Cascina Massara</t>
  </si>
  <si>
    <t>KARPATSKÁ PERLA</t>
  </si>
  <si>
    <t>Loczi vinárstvo z Limbachu</t>
  </si>
  <si>
    <t>NOVÉ VINAŘSTVÍ</t>
  </si>
  <si>
    <t>Ostrožovič</t>
  </si>
  <si>
    <t>Poggio Paolo Giuseppe</t>
  </si>
  <si>
    <t>SONBERK</t>
  </si>
  <si>
    <t>Tajna vineyards &amp; winery</t>
  </si>
  <si>
    <t>Viberti Giovanni</t>
  </si>
  <si>
    <t>Vinařství Čapka</t>
  </si>
  <si>
    <t>VINAŘSTVÍ MIKROSVÍN MIKULOV</t>
  </si>
  <si>
    <t>Vinařství rodiny Buriánkovy Valtice</t>
  </si>
  <si>
    <t>Vinařství SPIELBERG</t>
  </si>
  <si>
    <t>Viňas Bisquertt</t>
  </si>
  <si>
    <t>Vinné sklepy Skalák</t>
  </si>
  <si>
    <t>Weingut Direder</t>
  </si>
  <si>
    <t>Weingut Geil</t>
  </si>
  <si>
    <t>ALIFEA</t>
  </si>
  <si>
    <t>Mountfield</t>
  </si>
  <si>
    <t>UNITED BRANDS</t>
  </si>
  <si>
    <t>VÍNO J. STÁVEK</t>
  </si>
  <si>
    <t>VINO MARKUZZI</t>
  </si>
  <si>
    <t>Víno pro Vás (vinoprovas.cz)</t>
  </si>
  <si>
    <t>VINUM NOBILE WINERY</t>
  </si>
  <si>
    <t>Antonio Sasa</t>
  </si>
  <si>
    <t>Bergaglio Cinzia</t>
  </si>
  <si>
    <t>Bruna Grimaldi</t>
  </si>
  <si>
    <t>Cascina Gomba Boschetti</t>
  </si>
  <si>
    <t>Eichenwald Weine</t>
  </si>
  <si>
    <t>Etyeki Kúria</t>
  </si>
  <si>
    <t>JP WINERY</t>
  </si>
  <si>
    <t>Montalbera</t>
  </si>
  <si>
    <t>Pico Maccario</t>
  </si>
  <si>
    <t>VINAŘSTVÍ OBELISK</t>
  </si>
  <si>
    <t>Vinařství Zámečník</t>
  </si>
  <si>
    <t>Weingut Loersch</t>
  </si>
  <si>
    <t>Weingut Müller</t>
  </si>
  <si>
    <t>Weingut Taubenschuss</t>
  </si>
  <si>
    <t>100wines.cz, Mirek Vocílka</t>
  </si>
  <si>
    <t>New trading</t>
  </si>
  <si>
    <t>TRON</t>
  </si>
  <si>
    <t>WWWINE</t>
  </si>
  <si>
    <t>Arménie</t>
  </si>
  <si>
    <t>ARM</t>
  </si>
  <si>
    <t>Kosovo</t>
  </si>
  <si>
    <t>Velká Británie</t>
  </si>
  <si>
    <t>Angel-wines</t>
  </si>
  <si>
    <t>Alsace Heim</t>
  </si>
  <si>
    <t>Anakena</t>
  </si>
  <si>
    <t>Andean</t>
  </si>
  <si>
    <t>Baron Knyphausen</t>
  </si>
  <si>
    <t>Gravitační vinařství VILAVIN</t>
  </si>
  <si>
    <t>Baron Philippe de Rothschild</t>
  </si>
  <si>
    <t>Bodega Navarro Correas</t>
  </si>
  <si>
    <t>Bodegas Carlos Serres</t>
  </si>
  <si>
    <t>Bodegas Dinastía Vivanco</t>
  </si>
  <si>
    <t>Botter</t>
  </si>
  <si>
    <t>Boutinot Winery</t>
  </si>
  <si>
    <t>Slovenské Víno Online</t>
  </si>
  <si>
    <t>Soare Sekt</t>
  </si>
  <si>
    <t>Cavit</t>
  </si>
  <si>
    <t>Cincinnato</t>
  </si>
  <si>
    <t>Vinařství Maryša</t>
  </si>
  <si>
    <t>Contarini Vini e Spumanti</t>
  </si>
  <si>
    <t>Vinařství Rochůz</t>
  </si>
  <si>
    <t>Vinařství Švásta &amp; Kadlec</t>
  </si>
  <si>
    <t>Doppio Passo</t>
  </si>
  <si>
    <t>Dubovský &amp; Grančič</t>
  </si>
  <si>
    <t>El Enemigo</t>
  </si>
  <si>
    <t>Ernst Triebaumer</t>
  </si>
  <si>
    <t>Fattoria di Bagnolo</t>
  </si>
  <si>
    <t>VÍNO HRUŠKA</t>
  </si>
  <si>
    <t>Filip Mlýnek</t>
  </si>
  <si>
    <t>Flagstone Winery</t>
  </si>
  <si>
    <t>Vitisberg</t>
  </si>
  <si>
    <t>Wine and Gallery</t>
  </si>
  <si>
    <t>Gremillet</t>
  </si>
  <si>
    <t>Hardys</t>
  </si>
  <si>
    <t>Umění vína</t>
  </si>
  <si>
    <t>Kumala</t>
  </si>
  <si>
    <t>La Cantina Pizzolato</t>
  </si>
  <si>
    <t>Laudun&amp;Chuslan Vignerons</t>
  </si>
  <si>
    <t>Lisini</t>
  </si>
  <si>
    <t>Mario Giribaldi</t>
  </si>
  <si>
    <t>Martin Reinfeld</t>
  </si>
  <si>
    <t>Moselland</t>
  </si>
  <si>
    <t>Mud House New Zealand</t>
  </si>
  <si>
    <t>Petr Skoupil</t>
  </si>
  <si>
    <t>Rotkäppchen-Mumm Sektkellereien</t>
  </si>
  <si>
    <t>Sensi</t>
  </si>
  <si>
    <t>Schmitt Soehne</t>
  </si>
  <si>
    <t>Sykora Fine Wines</t>
  </si>
  <si>
    <t>Tenuta Beltrame</t>
  </si>
  <si>
    <t>Tikveš Winery</t>
  </si>
  <si>
    <t>Two Vines</t>
  </si>
  <si>
    <t>Viňa San Pedro</t>
  </si>
  <si>
    <t>Vinárstvo BAYNACH (REVA Bojničky)</t>
  </si>
  <si>
    <t>Vinárstvo Cintavý &amp; Pisarčík</t>
  </si>
  <si>
    <t>Vinárstvo Miro Fondrk</t>
  </si>
  <si>
    <t>Ev. č. jakosti
(u tuzemských vín)</t>
  </si>
  <si>
    <t>E-mail</t>
  </si>
  <si>
    <t>Štefan Rusnák</t>
  </si>
  <si>
    <t>KOLLÁR winery</t>
  </si>
  <si>
    <t>Oulehla vinařství</t>
  </si>
  <si>
    <t>Vinařství Škrobák</t>
  </si>
  <si>
    <t>Antonín Valihrach - POD KUMSTÁTEM</t>
  </si>
  <si>
    <t>Rodinné vinařství Košut</t>
  </si>
  <si>
    <t>Rodinné vinařství Gréger</t>
  </si>
  <si>
    <t>Barone Cornacchia</t>
  </si>
  <si>
    <t>Domaine Scheidecker &amp; Fils</t>
  </si>
  <si>
    <t>Spolert</t>
  </si>
  <si>
    <t>Ego Bodegas</t>
  </si>
  <si>
    <t>Weingut Proidl</t>
  </si>
  <si>
    <t>Krásná hora</t>
  </si>
  <si>
    <t>Jakoby Mathy</t>
  </si>
  <si>
    <t>Prinz Salm</t>
  </si>
  <si>
    <t>Eugenio Bocchino</t>
  </si>
  <si>
    <t>Markus Huber</t>
  </si>
  <si>
    <t>Plani Arche</t>
  </si>
  <si>
    <t>Goretti Vini</t>
  </si>
  <si>
    <t>Weingut Norbert Bauer</t>
  </si>
  <si>
    <t>1.1 Bílá cuvée</t>
  </si>
  <si>
    <t>1.3 Červená cuvée</t>
  </si>
  <si>
    <t>1.6 Pinot Gris</t>
  </si>
  <si>
    <t>1.8 Sylvánské zelené</t>
  </si>
  <si>
    <t>2.1 Chardonnay</t>
  </si>
  <si>
    <t>2.3 Oranžová vína</t>
  </si>
  <si>
    <t>2.4 Sauvignon</t>
  </si>
  <si>
    <t>3.7 Riesling</t>
  </si>
  <si>
    <t>3.8 Shiraz</t>
  </si>
  <si>
    <t>4.1 Barbera</t>
  </si>
  <si>
    <t>4.2 Frankovka</t>
  </si>
  <si>
    <t>4.3 Champagne</t>
  </si>
  <si>
    <t>4.4 Pálava</t>
  </si>
  <si>
    <t>4.5 Přírodně sladká a fortifikovaná vína</t>
  </si>
  <si>
    <t>4.6 Ryzlink vlašský</t>
  </si>
  <si>
    <t>4.7 Sangiovese</t>
  </si>
  <si>
    <t>4.8 Šumivá a perlivá vína</t>
  </si>
  <si>
    <t>Pinot Gris</t>
  </si>
  <si>
    <t>Sylvánské zelené</t>
  </si>
  <si>
    <t>Chardonnay</t>
  </si>
  <si>
    <t>Riesling</t>
  </si>
  <si>
    <t>Shiraz</t>
  </si>
  <si>
    <t>Agricole Selvi</t>
  </si>
  <si>
    <t>Barton&amp;Guestier</t>
  </si>
  <si>
    <t>Bodegas Monte la Reina</t>
  </si>
  <si>
    <t>Callejo</t>
  </si>
  <si>
    <t>Casa Vinicola Zonin</t>
  </si>
  <si>
    <t>Domaine Schoffit</t>
  </si>
  <si>
    <t>Dürnberg</t>
  </si>
  <si>
    <t>Fontalsàlice</t>
  </si>
  <si>
    <t>Freixenet</t>
  </si>
  <si>
    <t>Gratien &amp; Meyer</t>
  </si>
  <si>
    <t>Château Heritage</t>
  </si>
  <si>
    <t>Jean Geiler</t>
  </si>
  <si>
    <t>Nittnaus Anita und Hans</t>
  </si>
  <si>
    <t>Schloss Wachenheim</t>
  </si>
  <si>
    <t>Stanislav Škrobák</t>
  </si>
  <si>
    <t>Vallisto</t>
  </si>
  <si>
    <t>Vinařství Ilias</t>
  </si>
  <si>
    <t>Weingut Waldschütz</t>
  </si>
  <si>
    <t>Weinhofmeisterei</t>
  </si>
  <si>
    <t>Wilomenna</t>
  </si>
  <si>
    <t>Mgr. Kamil Marek, vínasvášní.cz</t>
  </si>
  <si>
    <t>Promitor Vinorum</t>
  </si>
  <si>
    <t>Nový přihlašovatel - Zadejte název</t>
  </si>
  <si>
    <t>Anna Maria Giacomelli</t>
  </si>
  <si>
    <t>Arete</t>
  </si>
  <si>
    <t>Cascina Vengore</t>
  </si>
  <si>
    <t>Citra Vini</t>
  </si>
  <si>
    <t>Domaine Laougué</t>
  </si>
  <si>
    <t>Domaine Ostertag</t>
  </si>
  <si>
    <t>Domaine Pierre Prieur</t>
  </si>
  <si>
    <t>Elesko</t>
  </si>
  <si>
    <t>Georgina</t>
  </si>
  <si>
    <t>Gerard Bertrand</t>
  </si>
  <si>
    <t>Gerardo Cesari</t>
  </si>
  <si>
    <t>Chateau Angelus</t>
  </si>
  <si>
    <t>Chateau Godeau Ducarpe</t>
  </si>
  <si>
    <t>Chateau Marjosse</t>
  </si>
  <si>
    <t>Mádl vinařství</t>
  </si>
  <si>
    <t>Marsella Guido</t>
  </si>
  <si>
    <t>Peter Ščepán Vinovin</t>
  </si>
  <si>
    <t>Vigneti del Vulture</t>
  </si>
  <si>
    <t>Villa Barcaroli</t>
  </si>
  <si>
    <t>Vinařství Karel Novotný</t>
  </si>
  <si>
    <t>Vinařství Pod Radobýlem</t>
  </si>
  <si>
    <t>Víno Lípa Mikulov</t>
  </si>
  <si>
    <t>Vladimír Tetur</t>
  </si>
  <si>
    <t>Weingut Horst Sauer</t>
  </si>
  <si>
    <t>Weingut Jakoby</t>
  </si>
  <si>
    <t>Weingut Max Müller I</t>
  </si>
  <si>
    <t>Weingut Rixinger</t>
  </si>
  <si>
    <t>Winzerhof Landauer - Gisperg</t>
  </si>
  <si>
    <t>Winzerhof Sax</t>
  </si>
  <si>
    <t>Vinné sklepy Maršovice</t>
  </si>
  <si>
    <t>Nealkoholické alternativy vína</t>
  </si>
  <si>
    <t>2.2 Nealkoholické alternativy vína</t>
  </si>
  <si>
    <t>Aperittivo</t>
  </si>
  <si>
    <t>Vinařství Kněží hora</t>
  </si>
  <si>
    <t>Vinárstvo Sivko</t>
  </si>
  <si>
    <t>VINSELEKT MICHLOVSKÝ</t>
  </si>
  <si>
    <t>Euro Center Trade</t>
  </si>
  <si>
    <t>Garmondi CZ</t>
  </si>
  <si>
    <t>Vinicola</t>
  </si>
  <si>
    <t>Víno Kmeťo</t>
  </si>
  <si>
    <t>Domaine Jouard Francois &amp; Fils</t>
  </si>
  <si>
    <t>Bruno Andreu</t>
  </si>
  <si>
    <t>Bodega Volcanes de Chile</t>
  </si>
  <si>
    <t>Luboš Oulehla</t>
  </si>
  <si>
    <t>Jean Moreau</t>
  </si>
  <si>
    <t>Vina Cono Sur</t>
  </si>
  <si>
    <t>Petr Kočařík</t>
  </si>
  <si>
    <t>Fedor Malík a syn</t>
  </si>
  <si>
    <t>Einig Zenzen</t>
  </si>
  <si>
    <t>Castello di Lozzolo</t>
  </si>
  <si>
    <t>Old Cellar</t>
  </si>
  <si>
    <t>Carl Jung</t>
  </si>
  <si>
    <t>Mionetto</t>
  </si>
  <si>
    <t>Neobulles</t>
  </si>
  <si>
    <t>Villa Conchi</t>
  </si>
  <si>
    <t>Vinum Hadrianum</t>
  </si>
  <si>
    <t>Nešpor &amp; Rajský</t>
  </si>
  <si>
    <t>Dashwood</t>
  </si>
  <si>
    <t>Weingut Gross</t>
  </si>
  <si>
    <t>Vins Biecher</t>
  </si>
  <si>
    <t>Bodegas Mano &amp; Mano</t>
  </si>
  <si>
    <t>Franco Espanolas</t>
  </si>
  <si>
    <t>Anton Waldschütz</t>
  </si>
  <si>
    <t>Weinrieder</t>
  </si>
  <si>
    <t>Salomon Undhof</t>
  </si>
  <si>
    <t>Odesláním této přihlášky se zavazujeme uhradit soutěžní poplatek ve výši 950 Kč bez DPH za každý přihlášený vzorek.</t>
  </si>
  <si>
    <t>Přihláška do soutěže Prague Wine Trophy 2024</t>
  </si>
  <si>
    <t>Abbia Nova</t>
  </si>
  <si>
    <t>Alessandro Bortolin</t>
  </si>
  <si>
    <t>Alto Moncayo</t>
  </si>
  <si>
    <t>B&amp;B Bouché</t>
  </si>
  <si>
    <t>Berlucchi</t>
  </si>
  <si>
    <t>Bodrumi i Vjetér</t>
  </si>
  <si>
    <t>Cantina Merano</t>
  </si>
  <si>
    <t>Capitoni Marco</t>
  </si>
  <si>
    <t>Cascina Luna</t>
  </si>
  <si>
    <t>Cataldi Madonna</t>
  </si>
  <si>
    <t>Celene</t>
  </si>
  <si>
    <t>Cupano</t>
  </si>
  <si>
    <t>Dandelion Vineyards</t>
  </si>
  <si>
    <t>Domdechant Werner</t>
  </si>
  <si>
    <t>Donato D'Angelo</t>
  </si>
  <si>
    <t>Fiorentino</t>
  </si>
  <si>
    <t>Fishbone Margaret River</t>
  </si>
  <si>
    <t>Geniesserhof Haimer</t>
  </si>
  <si>
    <t>Giannitessari</t>
  </si>
  <si>
    <t>Guilleminot</t>
  </si>
  <si>
    <t>Harvey River Estate</t>
  </si>
  <si>
    <t>La Tordera</t>
  </si>
  <si>
    <t>Louis Perdrier</t>
  </si>
  <si>
    <t>Marchesi di Gresy</t>
  </si>
  <si>
    <t>Martin Nesvadba</t>
  </si>
  <si>
    <t>Masciarelli</t>
  </si>
  <si>
    <t>Miroslav Dudo</t>
  </si>
  <si>
    <t>Peter Lauer</t>
  </si>
  <si>
    <t>Piccini</t>
  </si>
  <si>
    <t>PROQIN</t>
  </si>
  <si>
    <t>Puente de Rus</t>
  </si>
  <si>
    <t>Ridgeview</t>
  </si>
  <si>
    <t>Spumanti Valdo</t>
  </si>
  <si>
    <t>Stella Bella</t>
  </si>
  <si>
    <t>Viña Tarapacá</t>
  </si>
  <si>
    <t>Vinařství POD Nechory</t>
  </si>
  <si>
    <t>Vinařství Waldberg Vrbovec</t>
  </si>
  <si>
    <t>Vinné sklepy Kutná Hora</t>
  </si>
  <si>
    <t>Vinogrady Nuic</t>
  </si>
  <si>
    <t>Weingut Juris</t>
  </si>
  <si>
    <t>Weingut OTTO Görgen</t>
  </si>
  <si>
    <t>Weingut Pesau</t>
  </si>
  <si>
    <t>Zámek Lobkowicz Roudnice</t>
  </si>
  <si>
    <t>Fanda Group</t>
  </si>
  <si>
    <t>Gravitační vinařství Vilavin</t>
  </si>
  <si>
    <t>MAMA marketing</t>
  </si>
  <si>
    <t>Vína Gréc</t>
  </si>
  <si>
    <t>Wine’s Bay</t>
  </si>
  <si>
    <t>BIH</t>
  </si>
  <si>
    <t>CHL</t>
  </si>
  <si>
    <t>GEO</t>
  </si>
  <si>
    <t>ISR</t>
  </si>
  <si>
    <t>ZAF</t>
  </si>
  <si>
    <t>XKX</t>
  </si>
  <si>
    <t>MKD</t>
  </si>
  <si>
    <t>MDA</t>
  </si>
  <si>
    <t>DEU</t>
  </si>
  <si>
    <t>NZL</t>
  </si>
  <si>
    <t>PRT</t>
  </si>
  <si>
    <t>AUT</t>
  </si>
  <si>
    <t>SVK</t>
  </si>
  <si>
    <t>SVN</t>
  </si>
  <si>
    <t>ESP</t>
  </si>
  <si>
    <t>GBR</t>
  </si>
  <si>
    <t>A.A. Ciu Ciu</t>
  </si>
  <si>
    <t>Agricola Felline</t>
  </si>
  <si>
    <t>Berton Vineyard</t>
  </si>
  <si>
    <t>Bodegas Bianchi</t>
  </si>
  <si>
    <t>Bodegas Naia</t>
  </si>
  <si>
    <t>Bodegas Viña Nora</t>
  </si>
  <si>
    <t>Cantine Cellaro</t>
  </si>
  <si>
    <t>Carche &amp; Casa de la Ermita</t>
  </si>
  <si>
    <t>Cesari</t>
  </si>
  <si>
    <t>d'Arenberg</t>
  </si>
  <si>
    <t>Domaine de L'Obrieu</t>
  </si>
  <si>
    <t>Domaine de La Solitude</t>
  </si>
  <si>
    <t>Domaine du Grand Bourjassot</t>
  </si>
  <si>
    <t>Domaine FL</t>
  </si>
  <si>
    <t>Domaine Paul Prieur</t>
  </si>
  <si>
    <t>Domaine Prat Sura</t>
  </si>
  <si>
    <t>Grand Sello</t>
  </si>
  <si>
    <t>Château Altimar</t>
  </si>
  <si>
    <t>Chateau Croix Mouton</t>
  </si>
  <si>
    <t>Château d'Esclans</t>
  </si>
  <si>
    <t>Chateau Francs Magnus</t>
  </si>
  <si>
    <t>Chateau Lilian Ladouys</t>
  </si>
  <si>
    <t>Chateau Mauvesin Barton</t>
  </si>
  <si>
    <t>Chateau Rahoul</t>
  </si>
  <si>
    <t>Chateau Tour de Pez</t>
  </si>
  <si>
    <t>Château Tour St. Joseph</t>
  </si>
  <si>
    <t>I PARCELLARI</t>
  </si>
  <si>
    <t>Kolby</t>
  </si>
  <si>
    <t>Mannucci Droandi</t>
  </si>
  <si>
    <t>Marchesi de Frescobaldi</t>
  </si>
  <si>
    <t>Maurizio Delpero</t>
  </si>
  <si>
    <t>Nichta winery&amp;vineyards</t>
  </si>
  <si>
    <t>Penaflor</t>
  </si>
  <si>
    <t>Penzion a vinařství Lelíkovi</t>
  </si>
  <si>
    <t>Rodinné vinařství Jestřáb</t>
  </si>
  <si>
    <t>Salabka Praha</t>
  </si>
  <si>
    <t>Salomon Estate</t>
  </si>
  <si>
    <t>Silverboom Family Vineyards</t>
  </si>
  <si>
    <t>Tandem</t>
  </si>
  <si>
    <t>Vinařství Dvůr pod Starýma horama</t>
  </si>
  <si>
    <t>Vinařství Florian</t>
  </si>
  <si>
    <t>Vinařství Maláník - Osička</t>
  </si>
  <si>
    <t>Vinařství Nechory</t>
  </si>
  <si>
    <t>Vinařství Pálek</t>
  </si>
  <si>
    <t>Vinařství Tanzberg</t>
  </si>
  <si>
    <t>Vinas del Cénit</t>
  </si>
  <si>
    <t>Weingut Huber</t>
  </si>
  <si>
    <t>Weingut Neumeister</t>
  </si>
  <si>
    <t>Winterberg winery</t>
  </si>
  <si>
    <t>Moët Hennessy Czech Republic</t>
  </si>
  <si>
    <t>Premier Wines &amp; Spirits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</si>
</sst>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MS Sans Serif"/>
      <family val="2"/>
    </font>
    <font>
      <b/>
      <sz val="10"/>
      <color rgb="FF000000"/>
      <name val="Arial"/>
      <family val="2"/>
      <charset val="204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F0F6"/>
        <bgColor indexed="64"/>
      </patternFill>
    </fill>
  </fills>
  <borders count="9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0" fillId="0" borderId="0"/>
    <xf numFmtId="0" fontId="1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4" fillId="0" borderId="0"/>
    <xf numFmtId="0" fontId="16" fillId="0" borderId="0"/>
    <xf numFmtId="0" fontId="3" fillId="0" borderId="0"/>
    <xf numFmtId="0" fontId="2" fillId="0" borderId="0"/>
    <xf numFmtId="0" fontId="17" fillId="0" borderId="0" applyNumberFormat="0" applyFill="0" applyBorder="0" applyAlignment="0" applyProtection="0"/>
    <xf numFmtId="0" fontId="3" fillId="0" borderId="0"/>
    <xf numFmtId="0" fontId="18" fillId="0" borderId="0" applyNumberFormat="0" applyFill="0" applyBorder="0" applyAlignment="0" applyProtection="0"/>
  </cellStyleXfs>
  <cellXfs count="178">
    <xf numFmtId="0" fontId="0" fillId="0" borderId="0" xfId="0"/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3" fillId="0" borderId="0" xfId="0" applyFont="1" applyBorder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8" xfId="5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4" fillId="3" borderId="8" xfId="5" applyFont="1" applyFill="1" applyBorder="1" applyAlignment="1" applyProtection="1">
      <alignment horizontal="center" vertical="center" wrapText="1"/>
    </xf>
    <xf numFmtId="0" fontId="4" fillId="3" borderId="9" xfId="5" applyFont="1" applyFill="1" applyBorder="1" applyAlignment="1" applyProtection="1">
      <alignment horizontal="left" vertical="center" wrapText="1"/>
    </xf>
    <xf numFmtId="0" fontId="2" fillId="4" borderId="10" xfId="5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4" borderId="11" xfId="5" applyFont="1" applyFill="1" applyBorder="1" applyAlignment="1" applyProtection="1">
      <alignment horizontal="right" vertical="center"/>
    </xf>
    <xf numFmtId="0" fontId="2" fillId="0" borderId="11" xfId="5" applyFont="1" applyFill="1" applyBorder="1" applyAlignment="1" applyProtection="1">
      <alignment horizontal="left" vertical="center"/>
      <protection locked="0"/>
    </xf>
    <xf numFmtId="2" fontId="2" fillId="0" borderId="11" xfId="5" applyNumberFormat="1" applyFont="1" applyFill="1" applyBorder="1" applyAlignment="1" applyProtection="1">
      <alignment horizontal="left" vertical="center"/>
      <protection locked="0"/>
    </xf>
    <xf numFmtId="0" fontId="10" fillId="4" borderId="11" xfId="0" applyFont="1" applyFill="1" applyBorder="1" applyAlignment="1" applyProtection="1">
      <alignment horizontal="left" vertical="center"/>
    </xf>
    <xf numFmtId="0" fontId="2" fillId="0" borderId="2" xfId="5" applyFont="1" applyFill="1" applyBorder="1" applyAlignment="1" applyProtection="1">
      <alignment horizontal="left" vertical="center"/>
      <protection locked="0"/>
    </xf>
    <xf numFmtId="0" fontId="2" fillId="4" borderId="12" xfId="5" applyFont="1" applyFill="1" applyBorder="1" applyAlignment="1" applyProtection="1">
      <alignment horizontal="center" vertical="center"/>
    </xf>
    <xf numFmtId="0" fontId="2" fillId="0" borderId="3" xfId="5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4" borderId="13" xfId="5" applyFont="1" applyFill="1" applyBorder="1" applyAlignment="1" applyProtection="1">
      <alignment horizontal="right" vertical="center"/>
    </xf>
    <xf numFmtId="0" fontId="2" fillId="0" borderId="13" xfId="5" applyFont="1" applyFill="1" applyBorder="1" applyAlignment="1" applyProtection="1">
      <alignment horizontal="left" vertical="center"/>
      <protection locked="0"/>
    </xf>
    <xf numFmtId="2" fontId="2" fillId="0" borderId="13" xfId="5" applyNumberFormat="1" applyFont="1" applyFill="1" applyBorder="1" applyAlignment="1" applyProtection="1">
      <alignment horizontal="left" vertical="center"/>
      <protection locked="0"/>
    </xf>
    <xf numFmtId="0" fontId="10" fillId="4" borderId="13" xfId="0" applyFont="1" applyFill="1" applyBorder="1" applyAlignment="1" applyProtection="1">
      <alignment horizontal="left" vertical="center"/>
    </xf>
    <xf numFmtId="0" fontId="2" fillId="0" borderId="14" xfId="5" applyFont="1" applyFill="1" applyBorder="1" applyAlignment="1" applyProtection="1">
      <alignment horizontal="left" vertical="center"/>
      <protection locked="0"/>
    </xf>
    <xf numFmtId="0" fontId="2" fillId="4" borderId="15" xfId="5" applyFont="1" applyFill="1" applyBorder="1" applyAlignment="1" applyProtection="1">
      <alignment horizontal="center" vertical="center"/>
    </xf>
    <xf numFmtId="0" fontId="2" fillId="0" borderId="16" xfId="5" applyFont="1" applyFill="1" applyBorder="1" applyAlignment="1" applyProtection="1">
      <alignment horizontal="left" vertical="center"/>
      <protection locked="0"/>
    </xf>
    <xf numFmtId="0" fontId="19" fillId="0" borderId="44" xfId="0" applyFont="1" applyBorder="1" applyAlignment="1">
      <alignment vertical="center"/>
    </xf>
    <xf numFmtId="0" fontId="9" fillId="0" borderId="44" xfId="0" applyFont="1" applyFill="1" applyBorder="1" applyAlignment="1" applyProtection="1">
      <alignment vertical="center"/>
      <protection locked="0"/>
    </xf>
    <xf numFmtId="0" fontId="19" fillId="0" borderId="44" xfId="0" applyFont="1" applyFill="1" applyBorder="1" applyAlignment="1">
      <alignment vertical="center"/>
    </xf>
    <xf numFmtId="0" fontId="19" fillId="0" borderId="44" xfId="0" applyFont="1" applyBorder="1" applyAlignment="1">
      <alignment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left" vertical="center"/>
    </xf>
    <xf numFmtId="0" fontId="2" fillId="4" borderId="14" xfId="0" applyFont="1" applyFill="1" applyBorder="1" applyAlignment="1" applyProtection="1">
      <alignment horizontal="left" vertical="center"/>
    </xf>
    <xf numFmtId="0" fontId="2" fillId="0" borderId="45" xfId="0" applyFont="1" applyFill="1" applyBorder="1" applyAlignment="1" applyProtection="1">
      <alignment horizontal="left" vertical="center"/>
      <protection locked="0"/>
    </xf>
    <xf numFmtId="0" fontId="2" fillId="0" borderId="50" xfId="0" applyFont="1" applyFill="1" applyBorder="1" applyAlignment="1" applyProtection="1">
      <alignment horizontal="left" vertical="center"/>
      <protection locked="0"/>
    </xf>
    <xf numFmtId="0" fontId="2" fillId="0" borderId="51" xfId="0" applyFont="1" applyFill="1" applyBorder="1" applyAlignment="1" applyProtection="1">
      <alignment horizontal="left" vertical="center"/>
      <protection locked="0"/>
    </xf>
    <xf numFmtId="0" fontId="2" fillId="4" borderId="51" xfId="5" applyFont="1" applyFill="1" applyBorder="1" applyAlignment="1" applyProtection="1">
      <alignment horizontal="right" vertical="center"/>
    </xf>
    <xf numFmtId="0" fontId="2" fillId="0" borderId="51" xfId="5" applyFont="1" applyFill="1" applyBorder="1" applyAlignment="1" applyProtection="1">
      <alignment horizontal="left" vertical="center"/>
      <protection locked="0"/>
    </xf>
    <xf numFmtId="2" fontId="2" fillId="0" borderId="51" xfId="5" applyNumberFormat="1" applyFont="1" applyFill="1" applyBorder="1" applyAlignment="1" applyProtection="1">
      <alignment horizontal="left" vertical="center"/>
      <protection locked="0"/>
    </xf>
    <xf numFmtId="0" fontId="10" fillId="4" borderId="51" xfId="0" applyFont="1" applyFill="1" applyBorder="1" applyAlignment="1" applyProtection="1">
      <alignment horizontal="left" vertical="center"/>
    </xf>
    <xf numFmtId="0" fontId="2" fillId="0" borderId="52" xfId="5" applyFont="1" applyFill="1" applyBorder="1" applyAlignment="1" applyProtection="1">
      <alignment horizontal="left" vertical="center"/>
      <protection locked="0"/>
    </xf>
    <xf numFmtId="0" fontId="2" fillId="0" borderId="53" xfId="5" applyFont="1" applyFill="1" applyBorder="1" applyAlignment="1" applyProtection="1">
      <alignment horizontal="left" vertical="center"/>
      <protection locked="0"/>
    </xf>
    <xf numFmtId="0" fontId="2" fillId="4" borderId="52" xfId="0" applyFont="1" applyFill="1" applyBorder="1" applyAlignment="1" applyProtection="1">
      <alignment horizontal="left" vertical="center"/>
    </xf>
    <xf numFmtId="0" fontId="8" fillId="2" borderId="48" xfId="0" applyFont="1" applyFill="1" applyBorder="1" applyAlignment="1" applyProtection="1">
      <alignment horizontal="left" vertical="center"/>
      <protection locked="0"/>
    </xf>
    <xf numFmtId="0" fontId="4" fillId="0" borderId="48" xfId="0" applyFont="1" applyFill="1" applyBorder="1" applyAlignment="1" applyProtection="1">
      <alignment horizontal="right" vertical="center"/>
      <protection locked="0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3" borderId="70" xfId="0" applyFont="1" applyFill="1" applyBorder="1" applyAlignment="1" applyProtection="1">
      <alignment horizontal="left" vertical="center" wrapText="1"/>
    </xf>
    <xf numFmtId="0" fontId="2" fillId="0" borderId="71" xfId="0" applyFont="1" applyFill="1" applyBorder="1" applyAlignment="1" applyProtection="1">
      <alignment horizontal="left" vertical="center"/>
      <protection locked="0"/>
    </xf>
    <xf numFmtId="0" fontId="2" fillId="0" borderId="72" xfId="0" applyFont="1" applyFill="1" applyBorder="1" applyAlignment="1" applyProtection="1">
      <alignment horizontal="left" vertical="center"/>
      <protection locked="0"/>
    </xf>
    <xf numFmtId="0" fontId="4" fillId="0" borderId="72" xfId="0" applyFont="1" applyFill="1" applyBorder="1" applyAlignment="1" applyProtection="1">
      <alignment vertical="center"/>
      <protection locked="0"/>
    </xf>
    <xf numFmtId="0" fontId="6" fillId="0" borderId="72" xfId="0" applyFont="1" applyFill="1" applyBorder="1" applyAlignment="1" applyProtection="1">
      <alignment vertical="center"/>
      <protection locked="0"/>
    </xf>
    <xf numFmtId="0" fontId="2" fillId="0" borderId="73" xfId="0" applyFont="1" applyFill="1" applyBorder="1" applyAlignment="1" applyProtection="1">
      <alignment horizontal="left" vertical="center"/>
      <protection locked="0"/>
    </xf>
    <xf numFmtId="0" fontId="2" fillId="0" borderId="74" xfId="0" applyFont="1" applyFill="1" applyBorder="1" applyAlignment="1" applyProtection="1">
      <alignment horizontal="left" vertical="center"/>
      <protection locked="0"/>
    </xf>
    <xf numFmtId="0" fontId="2" fillId="4" borderId="74" xfId="5" applyFont="1" applyFill="1" applyBorder="1" applyAlignment="1" applyProtection="1">
      <alignment horizontal="right" vertical="center"/>
    </xf>
    <xf numFmtId="2" fontId="2" fillId="0" borderId="74" xfId="5" applyNumberFormat="1" applyFont="1" applyFill="1" applyBorder="1" applyAlignment="1" applyProtection="1">
      <alignment horizontal="left" vertical="center"/>
      <protection locked="0"/>
    </xf>
    <xf numFmtId="0" fontId="2" fillId="0" borderId="74" xfId="5" applyFont="1" applyFill="1" applyBorder="1" applyAlignment="1" applyProtection="1">
      <alignment horizontal="left" vertical="center"/>
      <protection locked="0"/>
    </xf>
    <xf numFmtId="0" fontId="10" fillId="4" borderId="74" xfId="0" applyFont="1" applyFill="1" applyBorder="1" applyAlignment="1" applyProtection="1">
      <alignment horizontal="left" vertical="center"/>
    </xf>
    <xf numFmtId="0" fontId="2" fillId="0" borderId="75" xfId="5" applyFont="1" applyFill="1" applyBorder="1" applyAlignment="1" applyProtection="1">
      <alignment horizontal="left" vertical="center"/>
      <protection locked="0"/>
    </xf>
    <xf numFmtId="0" fontId="2" fillId="4" borderId="69" xfId="5" applyFont="1" applyFill="1" applyBorder="1" applyAlignment="1" applyProtection="1">
      <alignment horizontal="center" vertical="center"/>
    </xf>
    <xf numFmtId="0" fontId="2" fillId="0" borderId="76" xfId="5" applyFont="1" applyFill="1" applyBorder="1" applyAlignment="1" applyProtection="1">
      <alignment horizontal="left" vertical="center"/>
      <protection locked="0"/>
    </xf>
    <xf numFmtId="0" fontId="2" fillId="0" borderId="77" xfId="5" applyFont="1" applyFill="1" applyBorder="1" applyAlignment="1" applyProtection="1">
      <alignment horizontal="left" vertical="center"/>
      <protection locked="0"/>
    </xf>
    <xf numFmtId="0" fontId="2" fillId="0" borderId="78" xfId="5" applyFont="1" applyFill="1" applyBorder="1" applyAlignment="1" applyProtection="1">
      <alignment horizontal="left" vertical="center"/>
      <protection locked="0"/>
    </xf>
    <xf numFmtId="0" fontId="2" fillId="4" borderId="78" xfId="0" applyFont="1" applyFill="1" applyBorder="1" applyAlignment="1" applyProtection="1">
      <alignment horizontal="left" vertical="center"/>
    </xf>
    <xf numFmtId="0" fontId="6" fillId="0" borderId="79" xfId="0" applyFont="1" applyFill="1" applyBorder="1" applyAlignment="1" applyProtection="1">
      <alignment vertical="center"/>
      <protection locked="0"/>
    </xf>
    <xf numFmtId="0" fontId="2" fillId="0" borderId="80" xfId="0" applyFont="1" applyFill="1" applyBorder="1" applyAlignment="1" applyProtection="1">
      <alignment horizontal="left" vertical="center"/>
      <protection locked="0"/>
    </xf>
    <xf numFmtId="0" fontId="2" fillId="0" borderId="81" xfId="5" applyFont="1" applyFill="1" applyBorder="1" applyAlignment="1" applyProtection="1">
      <alignment horizontal="left" vertical="center"/>
      <protection locked="0"/>
    </xf>
    <xf numFmtId="0" fontId="6" fillId="0" borderId="82" xfId="0" applyFont="1" applyFill="1" applyBorder="1" applyAlignment="1" applyProtection="1">
      <alignment vertical="center"/>
      <protection locked="0"/>
    </xf>
    <xf numFmtId="0" fontId="4" fillId="0" borderId="83" xfId="0" applyFont="1" applyFill="1" applyBorder="1" applyAlignment="1">
      <alignment vertical="center"/>
    </xf>
    <xf numFmtId="0" fontId="2" fillId="0" borderId="83" xfId="0" applyFont="1" applyFill="1" applyBorder="1" applyAlignment="1">
      <alignment vertical="center"/>
    </xf>
    <xf numFmtId="0" fontId="4" fillId="0" borderId="83" xfId="0" applyFont="1" applyFill="1" applyBorder="1" applyAlignment="1">
      <alignment horizontal="left" vertical="center"/>
    </xf>
    <xf numFmtId="0" fontId="2" fillId="0" borderId="83" xfId="0" applyFont="1" applyFill="1" applyBorder="1" applyAlignment="1">
      <alignment horizontal="left" vertical="center" wrapText="1"/>
    </xf>
    <xf numFmtId="0" fontId="2" fillId="0" borderId="83" xfId="0" applyFont="1" applyFill="1" applyBorder="1" applyAlignment="1">
      <alignment horizontal="left" vertical="center"/>
    </xf>
    <xf numFmtId="0" fontId="6" fillId="0" borderId="83" xfId="0" applyFont="1" applyFill="1" applyBorder="1" applyAlignment="1">
      <alignment vertical="center"/>
    </xf>
    <xf numFmtId="0" fontId="4" fillId="0" borderId="86" xfId="0" applyFont="1" applyFill="1" applyBorder="1" applyAlignment="1">
      <alignment vertical="center"/>
    </xf>
    <xf numFmtId="0" fontId="4" fillId="0" borderId="89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6" fillId="0" borderId="87" xfId="0" applyFont="1" applyBorder="1" applyAlignment="1" applyProtection="1">
      <alignment vertical="center"/>
    </xf>
    <xf numFmtId="0" fontId="6" fillId="0" borderId="88" xfId="0" applyFont="1" applyBorder="1" applyAlignment="1" applyProtection="1">
      <alignment vertical="center"/>
    </xf>
    <xf numFmtId="0" fontId="9" fillId="0" borderId="4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1" fillId="0" borderId="84" xfId="0" applyFont="1" applyBorder="1" applyAlignment="1">
      <alignment vertical="center"/>
    </xf>
    <xf numFmtId="0" fontId="9" fillId="0" borderId="86" xfId="0" applyFont="1" applyBorder="1" applyAlignment="1" applyProtection="1">
      <alignment vertical="center"/>
    </xf>
    <xf numFmtId="0" fontId="9" fillId="0" borderId="83" xfId="0" applyFont="1" applyBorder="1" applyAlignment="1" applyProtection="1">
      <alignment vertical="center"/>
    </xf>
    <xf numFmtId="0" fontId="15" fillId="0" borderId="44" xfId="0" applyFont="1" applyBorder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9" fillId="0" borderId="83" xfId="0" applyFont="1" applyBorder="1" applyAlignment="1" applyProtection="1">
      <alignment vertical="center" wrapText="1"/>
    </xf>
    <xf numFmtId="0" fontId="9" fillId="0" borderId="44" xfId="0" applyFont="1" applyBorder="1" applyAlignment="1" applyProtection="1">
      <alignment vertical="center" wrapText="1"/>
      <protection locked="0"/>
    </xf>
    <xf numFmtId="0" fontId="11" fillId="0" borderId="85" xfId="0" applyFont="1" applyBorder="1" applyAlignment="1">
      <alignment vertical="center"/>
    </xf>
    <xf numFmtId="0" fontId="2" fillId="0" borderId="0" xfId="0" applyFont="1" applyAlignment="1" applyProtection="1">
      <alignment vertical="center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56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4" fillId="4" borderId="66" xfId="0" applyFont="1" applyFill="1" applyBorder="1" applyAlignment="1" applyProtection="1">
      <alignment vertical="center"/>
      <protection locked="0"/>
    </xf>
    <xf numFmtId="0" fontId="4" fillId="4" borderId="67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right" vertical="center"/>
    </xf>
    <xf numFmtId="0" fontId="4" fillId="3" borderId="36" xfId="0" applyFont="1" applyFill="1" applyBorder="1" applyAlignment="1" applyProtection="1">
      <alignment horizontal="right" vertical="center"/>
    </xf>
    <xf numFmtId="0" fontId="4" fillId="3" borderId="37" xfId="0" applyFont="1" applyFill="1" applyBorder="1" applyAlignment="1" applyProtection="1">
      <alignment horizontal="right" vertical="center"/>
    </xf>
    <xf numFmtId="0" fontId="4" fillId="3" borderId="50" xfId="0" applyFont="1" applyFill="1" applyBorder="1" applyAlignment="1" applyProtection="1">
      <alignment horizontal="right" vertical="center"/>
    </xf>
    <xf numFmtId="0" fontId="4" fillId="3" borderId="51" xfId="0" applyFont="1" applyFill="1" applyBorder="1" applyAlignment="1" applyProtection="1">
      <alignment horizontal="right" vertical="center"/>
    </xf>
    <xf numFmtId="0" fontId="2" fillId="3" borderId="38" xfId="0" applyFont="1" applyFill="1" applyBorder="1" applyAlignment="1" applyProtection="1">
      <alignment horizontal="right" vertical="center"/>
    </xf>
    <xf numFmtId="0" fontId="2" fillId="3" borderId="33" xfId="0" applyFont="1" applyFill="1" applyBorder="1" applyAlignment="1" applyProtection="1">
      <alignment horizontal="right" vertical="center"/>
    </xf>
    <xf numFmtId="0" fontId="2" fillId="3" borderId="39" xfId="0" applyFont="1" applyFill="1" applyBorder="1" applyAlignment="1" applyProtection="1">
      <alignment horizontal="right" vertical="center"/>
    </xf>
    <xf numFmtId="0" fontId="2" fillId="3" borderId="4" xfId="0" applyFont="1" applyFill="1" applyBorder="1" applyAlignment="1" applyProtection="1">
      <alignment horizontal="right" vertical="center"/>
    </xf>
    <xf numFmtId="0" fontId="2" fillId="3" borderId="19" xfId="0" applyFont="1" applyFill="1" applyBorder="1" applyAlignment="1" applyProtection="1">
      <alignment horizontal="right" vertical="center"/>
    </xf>
    <xf numFmtId="0" fontId="2" fillId="3" borderId="20" xfId="0" applyFont="1" applyFill="1" applyBorder="1" applyAlignment="1" applyProtection="1">
      <alignment horizontal="right" vertical="center"/>
    </xf>
    <xf numFmtId="0" fontId="7" fillId="2" borderId="68" xfId="0" applyFont="1" applyFill="1" applyBorder="1" applyAlignment="1" applyProtection="1">
      <alignment horizontal="left" vertical="center"/>
      <protection locked="0"/>
    </xf>
    <xf numFmtId="0" fontId="7" fillId="2" borderId="58" xfId="0" applyFont="1" applyFill="1" applyBorder="1" applyAlignment="1" applyProtection="1">
      <alignment horizontal="left" vertical="center"/>
      <protection locked="0"/>
    </xf>
    <xf numFmtId="0" fontId="7" fillId="2" borderId="59" xfId="0" applyFont="1" applyFill="1" applyBorder="1" applyAlignment="1" applyProtection="1">
      <alignment horizontal="left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7" fillId="2" borderId="24" xfId="1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right" vertical="center"/>
      <protection locked="0"/>
    </xf>
    <xf numFmtId="0" fontId="4" fillId="0" borderId="41" xfId="0" applyFont="1" applyFill="1" applyBorder="1" applyAlignment="1" applyProtection="1">
      <alignment horizontal="right" vertical="center"/>
      <protection locked="0"/>
    </xf>
    <xf numFmtId="0" fontId="4" fillId="3" borderId="42" xfId="0" applyFont="1" applyFill="1" applyBorder="1" applyAlignment="1" applyProtection="1">
      <alignment horizontal="right" vertical="center"/>
    </xf>
    <xf numFmtId="0" fontId="4" fillId="3" borderId="28" xfId="0" applyFont="1" applyFill="1" applyBorder="1" applyAlignment="1" applyProtection="1">
      <alignment horizontal="right" vertical="center"/>
    </xf>
    <xf numFmtId="0" fontId="4" fillId="3" borderId="43" xfId="0" applyFont="1" applyFill="1" applyBorder="1" applyAlignment="1" applyProtection="1">
      <alignment horizontal="right" vertical="center"/>
    </xf>
    <xf numFmtId="0" fontId="2" fillId="3" borderId="5" xfId="0" applyFont="1" applyFill="1" applyBorder="1" applyAlignment="1" applyProtection="1">
      <alignment horizontal="right" vertical="center"/>
    </xf>
    <xf numFmtId="0" fontId="2" fillId="3" borderId="17" xfId="0" applyFont="1" applyFill="1" applyBorder="1" applyAlignment="1" applyProtection="1">
      <alignment horizontal="right" vertical="center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4" fillId="4" borderId="57" xfId="0" applyFont="1" applyFill="1" applyBorder="1" applyAlignment="1" applyProtection="1">
      <alignment horizontal="left" vertical="center"/>
      <protection locked="0"/>
    </xf>
    <xf numFmtId="0" fontId="4" fillId="4" borderId="58" xfId="0" applyFont="1" applyFill="1" applyBorder="1" applyAlignment="1" applyProtection="1">
      <alignment horizontal="left" vertical="center"/>
      <protection locked="0"/>
    </xf>
    <xf numFmtId="0" fontId="0" fillId="0" borderId="59" xfId="0" applyBorder="1" applyAlignment="1">
      <alignment vertical="center"/>
    </xf>
    <xf numFmtId="0" fontId="4" fillId="4" borderId="60" xfId="0" applyFont="1" applyFill="1" applyBorder="1" applyAlignment="1" applyProtection="1">
      <alignment horizontal="left" vertical="center" wrapText="1"/>
      <protection locked="0"/>
    </xf>
    <xf numFmtId="0" fontId="4" fillId="4" borderId="61" xfId="0" applyFont="1" applyFill="1" applyBorder="1" applyAlignment="1" applyProtection="1">
      <alignment horizontal="left" vertical="center" wrapText="1"/>
      <protection locked="0"/>
    </xf>
    <xf numFmtId="0" fontId="4" fillId="4" borderId="62" xfId="0" applyFont="1" applyFill="1" applyBorder="1" applyAlignment="1" applyProtection="1">
      <alignment horizontal="left" vertical="center" wrapText="1"/>
      <protection locked="0"/>
    </xf>
    <xf numFmtId="0" fontId="4" fillId="4" borderId="46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Border="1" applyAlignment="1" applyProtection="1">
      <alignment horizontal="left" vertical="center" wrapText="1"/>
      <protection locked="0"/>
    </xf>
    <xf numFmtId="0" fontId="4" fillId="4" borderId="21" xfId="0" applyFont="1" applyFill="1" applyBorder="1" applyAlignment="1" applyProtection="1">
      <alignment horizontal="left" vertical="center" wrapText="1"/>
      <protection locked="0"/>
    </xf>
    <xf numFmtId="0" fontId="4" fillId="0" borderId="63" xfId="0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 applyProtection="1">
      <alignment horizontal="center" vertical="center"/>
      <protection locked="0"/>
    </xf>
    <xf numFmtId="0" fontId="4" fillId="0" borderId="65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left" vertical="center"/>
      <protection locked="0"/>
    </xf>
    <xf numFmtId="0" fontId="4" fillId="0" borderId="48" xfId="0" applyFont="1" applyFill="1" applyBorder="1" applyAlignment="1" applyProtection="1">
      <alignment horizontal="left" vertical="center"/>
      <protection locked="0"/>
    </xf>
    <xf numFmtId="0" fontId="4" fillId="0" borderId="49" xfId="0" applyFont="1" applyFill="1" applyBorder="1" applyAlignment="1" applyProtection="1">
      <alignment horizontal="left" vertical="center"/>
      <protection locked="0"/>
    </xf>
    <xf numFmtId="0" fontId="21" fillId="0" borderId="69" xfId="3" applyFont="1" applyBorder="1" applyAlignment="1">
      <alignment horizontal="left" vertical="center"/>
    </xf>
    <xf numFmtId="0" fontId="22" fillId="0" borderId="69" xfId="0" applyFont="1" applyBorder="1" applyAlignment="1">
      <alignment vertical="center"/>
    </xf>
    <xf numFmtId="0" fontId="22" fillId="0" borderId="69" xfId="0" applyFont="1" applyBorder="1" applyAlignment="1">
      <alignment horizontal="left" vertical="center"/>
    </xf>
    <xf numFmtId="0" fontId="21" fillId="0" borderId="69" xfId="0" applyFont="1" applyBorder="1" applyAlignment="1">
      <alignment horizontal="left" vertical="center"/>
    </xf>
    <xf numFmtId="0" fontId="23" fillId="0" borderId="69" xfId="0" applyFont="1" applyBorder="1" applyAlignment="1">
      <alignment vertical="center"/>
    </xf>
  </cellXfs>
  <cellStyles count="14">
    <cellStyle name="Excel Built-in Normal" xfId="1" xr:uid="{00000000-0005-0000-0000-000000000000}"/>
    <cellStyle name="Excel Built-in Normal 1" xfId="2" xr:uid="{00000000-0005-0000-0000-000001000000}"/>
    <cellStyle name="Hypertextový odkaz" xfId="11" builtinId="8"/>
    <cellStyle name="Normal 2" xfId="3" xr:uid="{00000000-0005-0000-0000-000005000000}"/>
    <cellStyle name="Normal 2 2" xfId="10" xr:uid="{00000000-0005-0000-0000-000006000000}"/>
    <cellStyle name="Normal 2 3" xfId="7" xr:uid="{00000000-0005-0000-0000-000007000000}"/>
    <cellStyle name="Normální" xfId="0" builtinId="0"/>
    <cellStyle name="normální 2" xfId="4" xr:uid="{00000000-0005-0000-0000-000008000000}"/>
    <cellStyle name="normální 3" xfId="9" xr:uid="{00000000-0005-0000-0000-000009000000}"/>
    <cellStyle name="normální 4" xfId="8" xr:uid="{00000000-0005-0000-0000-00000A000000}"/>
    <cellStyle name="normální 5" xfId="6" xr:uid="{00000000-0005-0000-0000-00000B000000}"/>
    <cellStyle name="normální 6" xfId="12" xr:uid="{00000000-0005-0000-0000-00000C000000}"/>
    <cellStyle name="normální_List1" xfId="5" xr:uid="{00000000-0005-0000-0000-00000D000000}"/>
    <cellStyle name="Použitý hypertextový odkaz" xfId="13" builtinId="9" hidden="1"/>
  </cellStyles>
  <dxfs count="23">
    <dxf>
      <border>
        <bottom style="thin">
          <color rgb="FF000000"/>
        </bottom>
      </border>
    </dxf>
    <dxf>
      <font>
        <b/>
        <i val="0"/>
      </font>
    </dxf>
    <dxf>
      <border>
        <bottom style="thin">
          <color rgb="FF000000"/>
        </bottom>
      </border>
    </dxf>
    <dxf>
      <font>
        <b/>
        <i val="0"/>
      </font>
    </dxf>
    <dxf>
      <border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</font>
    </dxf>
    <dxf>
      <font>
        <b/>
        <i val="0"/>
      </font>
    </dxf>
    <dxf>
      <border>
        <bottom style="thin">
          <color indexed="64"/>
        </bottom>
      </border>
    </dxf>
    <dxf>
      <font>
        <b/>
        <i val="0"/>
      </font>
    </dxf>
    <dxf>
      <border>
        <bottom style="thin">
          <color indexed="64"/>
        </bottom>
      </border>
    </dxf>
    <dxf>
      <font>
        <b/>
        <i val="0"/>
      </font>
    </dxf>
    <dxf>
      <border>
        <bottom style="thin">
          <color indexed="64"/>
        </bottom>
      </border>
    </dxf>
    <dxf>
      <font>
        <b/>
        <i val="0"/>
      </font>
    </dxf>
    <dxf>
      <border>
        <bottom style="thin">
          <color indexed="64"/>
        </bottom>
      </border>
    </dxf>
    <dxf>
      <font>
        <b/>
        <i val="0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G398"/>
  <sheetViews>
    <sheetView showGridLines="0" tabSelected="1" topLeftCell="Q1" zoomScaleNormal="220" workbookViewId="0">
      <selection activeCell="AD5" sqref="AD5"/>
    </sheetView>
  </sheetViews>
  <sheetFormatPr baseColWidth="10" defaultColWidth="9.1640625" defaultRowHeight="15" outlineLevelCol="1"/>
  <cols>
    <col min="1" max="1" width="2.33203125" style="16" customWidth="1"/>
    <col min="2" max="2" width="6.83203125" style="17" bestFit="1" customWidth="1"/>
    <col min="3" max="3" width="21.1640625" style="17" customWidth="1"/>
    <col min="4" max="4" width="4" style="18" customWidth="1"/>
    <col min="5" max="5" width="7" style="17" customWidth="1"/>
    <col min="6" max="6" width="6.6640625" style="17" bestFit="1" customWidth="1"/>
    <col min="7" max="7" width="7.1640625" style="17" customWidth="1"/>
    <col min="8" max="8" width="5.1640625" style="17" customWidth="1"/>
    <col min="9" max="9" width="29" style="17" customWidth="1"/>
    <col min="10" max="10" width="12.83203125" style="17" customWidth="1"/>
    <col min="11" max="11" width="12.6640625" style="17" customWidth="1"/>
    <col min="12" max="12" width="12.33203125" style="17" customWidth="1"/>
    <col min="13" max="13" width="5.33203125" style="17" customWidth="1"/>
    <col min="14" max="14" width="13.83203125" style="17" customWidth="1"/>
    <col min="15" max="15" width="10.33203125" style="17" customWidth="1"/>
    <col min="16" max="16" width="8" style="17" customWidth="1"/>
    <col min="17" max="17" width="18.5" style="17" customWidth="1"/>
    <col min="18" max="18" width="16.6640625" style="17" bestFit="1" customWidth="1"/>
    <col min="19" max="19" width="1.6640625" style="17" customWidth="1"/>
    <col min="20" max="20" width="1.33203125" style="17" customWidth="1"/>
    <col min="21" max="21" width="35.5" style="93" bestFit="1" customWidth="1"/>
    <col min="22" max="22" width="9.1640625" style="93"/>
    <col min="23" max="23" width="35" style="93" bestFit="1" customWidth="1"/>
    <col min="24" max="24" width="3.5" style="92" customWidth="1" outlineLevel="1"/>
    <col min="25" max="25" width="20.33203125" style="95" bestFit="1" customWidth="1"/>
    <col min="26" max="26" width="5.33203125" style="95" customWidth="1"/>
    <col min="27" max="27" width="4.1640625" style="92" customWidth="1" outlineLevel="1"/>
    <col min="28" max="28" width="33.5" style="109" customWidth="1" outlineLevel="1"/>
    <col min="29" max="29" width="5.1640625" style="109" customWidth="1" outlineLevel="1"/>
    <col min="30" max="30" width="9.1640625" style="109" customWidth="1" outlineLevel="1"/>
    <col min="31" max="31" width="47" style="109" customWidth="1" outlineLevel="1"/>
    <col min="32" max="32" width="9.1640625" style="4" customWidth="1" outlineLevel="1"/>
    <col min="33" max="33" width="9.1640625" style="17" customWidth="1" outlineLevel="1"/>
    <col min="34" max="16384" width="9.1640625" style="17"/>
  </cols>
  <sheetData>
    <row r="1" spans="1:32" s="1" customFormat="1" ht="22.5" customHeight="1" thickBot="1">
      <c r="B1" s="120" t="s">
        <v>431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U1" s="173" t="s">
        <v>14</v>
      </c>
      <c r="V1" s="91"/>
      <c r="W1" s="176" t="s">
        <v>15</v>
      </c>
      <c r="X1" s="94"/>
      <c r="Y1" s="95"/>
      <c r="Z1" s="95"/>
      <c r="AA1" s="94"/>
      <c r="AB1" s="96" t="s">
        <v>124</v>
      </c>
      <c r="AC1" s="97" t="s">
        <v>124</v>
      </c>
      <c r="AD1" s="97" t="s">
        <v>51</v>
      </c>
      <c r="AE1" s="97" t="s">
        <v>50</v>
      </c>
      <c r="AF1" s="90"/>
    </row>
    <row r="2" spans="1:32" s="2" customFormat="1" ht="19.5" customHeight="1">
      <c r="A2" s="1"/>
      <c r="B2" s="121" t="s">
        <v>123</v>
      </c>
      <c r="C2" s="122"/>
      <c r="D2" s="122"/>
      <c r="E2" s="122"/>
      <c r="F2" s="123"/>
      <c r="G2" s="132" t="s">
        <v>15</v>
      </c>
      <c r="H2" s="133"/>
      <c r="I2" s="133"/>
      <c r="J2" s="133"/>
      <c r="K2" s="134"/>
      <c r="L2" s="116" t="s">
        <v>364</v>
      </c>
      <c r="M2" s="116"/>
      <c r="N2" s="116"/>
      <c r="O2" s="116"/>
      <c r="P2" s="116"/>
      <c r="Q2" s="116"/>
      <c r="R2" s="117"/>
      <c r="U2" s="174" t="s">
        <v>496</v>
      </c>
      <c r="V2" s="91"/>
      <c r="W2" s="175" t="s">
        <v>237</v>
      </c>
      <c r="X2" s="92"/>
      <c r="Y2" s="42" t="s">
        <v>102</v>
      </c>
      <c r="Z2" s="98" t="s">
        <v>27</v>
      </c>
      <c r="AA2" s="99"/>
      <c r="AB2" s="100" t="s">
        <v>73</v>
      </c>
      <c r="AC2" s="101" t="s">
        <v>66</v>
      </c>
      <c r="AD2" s="101" t="s">
        <v>40</v>
      </c>
      <c r="AE2" s="101" t="s">
        <v>320</v>
      </c>
      <c r="AF2" s="89"/>
    </row>
    <row r="3" spans="1:32" s="2" customFormat="1" ht="15" customHeight="1">
      <c r="A3" s="1"/>
      <c r="B3" s="129" t="s">
        <v>2</v>
      </c>
      <c r="C3" s="130"/>
      <c r="D3" s="130"/>
      <c r="E3" s="130"/>
      <c r="F3" s="131"/>
      <c r="G3" s="135"/>
      <c r="H3" s="136"/>
      <c r="I3" s="136"/>
      <c r="J3" s="136"/>
      <c r="K3" s="137"/>
      <c r="L3" s="110"/>
      <c r="M3" s="111"/>
      <c r="N3" s="111"/>
      <c r="O3" s="111"/>
      <c r="P3" s="111"/>
      <c r="Q3" s="111"/>
      <c r="R3" s="112"/>
      <c r="U3" s="175" t="s">
        <v>432</v>
      </c>
      <c r="V3" s="91"/>
      <c r="W3" s="175" t="s">
        <v>216</v>
      </c>
      <c r="X3" s="92"/>
      <c r="Y3" s="42" t="s">
        <v>241</v>
      </c>
      <c r="Z3" s="98" t="s">
        <v>242</v>
      </c>
      <c r="AA3" s="99"/>
      <c r="AB3" s="100" t="s">
        <v>82</v>
      </c>
      <c r="AC3" s="102" t="s">
        <v>67</v>
      </c>
      <c r="AD3" s="102" t="s">
        <v>40</v>
      </c>
      <c r="AE3" s="102" t="s">
        <v>154</v>
      </c>
      <c r="AF3" s="83"/>
    </row>
    <row r="4" spans="1:32" s="2" customFormat="1" ht="15" customHeight="1">
      <c r="A4" s="1"/>
      <c r="B4" s="129" t="s">
        <v>299</v>
      </c>
      <c r="C4" s="130"/>
      <c r="D4" s="130"/>
      <c r="E4" s="130"/>
      <c r="F4" s="130"/>
      <c r="G4" s="138"/>
      <c r="H4" s="136"/>
      <c r="I4" s="136"/>
      <c r="J4" s="136"/>
      <c r="K4" s="137"/>
      <c r="L4" s="110"/>
      <c r="M4" s="111"/>
      <c r="N4" s="111"/>
      <c r="O4" s="111"/>
      <c r="P4" s="111"/>
      <c r="Q4" s="111"/>
      <c r="R4" s="112"/>
      <c r="U4" s="174" t="s">
        <v>497</v>
      </c>
      <c r="V4" s="91"/>
      <c r="W4" s="175" t="s">
        <v>304</v>
      </c>
      <c r="X4" s="92"/>
      <c r="Y4" s="42" t="s">
        <v>103</v>
      </c>
      <c r="Z4" s="98" t="s">
        <v>24</v>
      </c>
      <c r="AA4" s="99"/>
      <c r="AB4" s="100" t="s">
        <v>91</v>
      </c>
      <c r="AC4" s="102" t="s">
        <v>68</v>
      </c>
      <c r="AD4" s="102" t="s">
        <v>40</v>
      </c>
      <c r="AE4" s="102" t="s">
        <v>321</v>
      </c>
      <c r="AF4" s="83"/>
    </row>
    <row r="5" spans="1:32" s="2" customFormat="1" ht="15" customHeight="1">
      <c r="A5" s="1"/>
      <c r="B5" s="129" t="s">
        <v>126</v>
      </c>
      <c r="C5" s="130"/>
      <c r="D5" s="130"/>
      <c r="E5" s="130"/>
      <c r="F5" s="130"/>
      <c r="G5" s="135"/>
      <c r="H5" s="136"/>
      <c r="I5" s="136"/>
      <c r="J5" s="136"/>
      <c r="K5" s="137"/>
      <c r="L5" s="110"/>
      <c r="M5" s="111"/>
      <c r="N5" s="111"/>
      <c r="O5" s="111"/>
      <c r="P5" s="111"/>
      <c r="Q5" s="111"/>
      <c r="R5" s="112"/>
      <c r="U5" s="175" t="s">
        <v>342</v>
      </c>
      <c r="V5" s="91"/>
      <c r="W5" s="175" t="s">
        <v>397</v>
      </c>
      <c r="X5" s="92"/>
      <c r="Y5" s="103" t="s">
        <v>139</v>
      </c>
      <c r="Z5" s="43" t="s">
        <v>480</v>
      </c>
      <c r="AA5" s="99"/>
      <c r="AB5" s="100" t="s">
        <v>60</v>
      </c>
      <c r="AC5" s="102" t="s">
        <v>69</v>
      </c>
      <c r="AD5" s="102" t="s">
        <v>40</v>
      </c>
      <c r="AE5" s="102" t="s">
        <v>155</v>
      </c>
      <c r="AF5" s="84"/>
    </row>
    <row r="6" spans="1:32" s="2" customFormat="1" ht="15" customHeight="1" thickBot="1">
      <c r="A6" s="1"/>
      <c r="B6" s="153" t="s">
        <v>4</v>
      </c>
      <c r="C6" s="154"/>
      <c r="D6" s="154"/>
      <c r="E6" s="154"/>
      <c r="F6" s="154"/>
      <c r="G6" s="142"/>
      <c r="H6" s="143"/>
      <c r="I6" s="143"/>
      <c r="J6" s="143"/>
      <c r="K6" s="144"/>
      <c r="L6" s="110"/>
      <c r="M6" s="111"/>
      <c r="N6" s="111"/>
      <c r="O6" s="111"/>
      <c r="P6" s="111"/>
      <c r="Q6" s="111"/>
      <c r="R6" s="112"/>
      <c r="U6" s="175" t="s">
        <v>433</v>
      </c>
      <c r="V6" s="91"/>
      <c r="W6" s="175" t="s">
        <v>436</v>
      </c>
      <c r="X6" s="92"/>
      <c r="Y6" s="43" t="s">
        <v>121</v>
      </c>
      <c r="Z6" s="98" t="s">
        <v>55</v>
      </c>
      <c r="AA6" s="99"/>
      <c r="AB6" s="100" t="s">
        <v>59</v>
      </c>
      <c r="AC6" s="102" t="s">
        <v>70</v>
      </c>
      <c r="AD6" s="102" t="s">
        <v>40</v>
      </c>
      <c r="AE6" s="102" t="s">
        <v>156</v>
      </c>
      <c r="AF6" s="84"/>
    </row>
    <row r="7" spans="1:32" s="4" customFormat="1" ht="15" customHeight="1">
      <c r="A7" s="3"/>
      <c r="B7" s="124" t="s">
        <v>3</v>
      </c>
      <c r="C7" s="125"/>
      <c r="D7" s="125"/>
      <c r="E7" s="125"/>
      <c r="F7" s="125"/>
      <c r="G7" s="145"/>
      <c r="H7" s="146"/>
      <c r="I7" s="146"/>
      <c r="J7" s="146"/>
      <c r="K7" s="147"/>
      <c r="L7" s="110"/>
      <c r="M7" s="111"/>
      <c r="N7" s="111"/>
      <c r="O7" s="111"/>
      <c r="P7" s="111"/>
      <c r="Q7" s="111"/>
      <c r="R7" s="112"/>
      <c r="U7" s="174" t="s">
        <v>62</v>
      </c>
      <c r="V7" s="91"/>
      <c r="W7" s="175" t="s">
        <v>28</v>
      </c>
      <c r="X7" s="92"/>
      <c r="Y7" s="42" t="s">
        <v>104</v>
      </c>
      <c r="Z7" s="98" t="s">
        <v>21</v>
      </c>
      <c r="AA7" s="99"/>
      <c r="AB7" s="100" t="s">
        <v>337</v>
      </c>
      <c r="AC7" s="102" t="s">
        <v>71</v>
      </c>
      <c r="AD7" s="102" t="s">
        <v>40</v>
      </c>
      <c r="AE7" s="102" t="s">
        <v>322</v>
      </c>
      <c r="AF7" s="84"/>
    </row>
    <row r="8" spans="1:32" s="4" customFormat="1" ht="15" customHeight="1">
      <c r="A8" s="3"/>
      <c r="B8" s="126" t="s">
        <v>128</v>
      </c>
      <c r="C8" s="127"/>
      <c r="D8" s="127"/>
      <c r="E8" s="127"/>
      <c r="F8" s="128"/>
      <c r="G8" s="155"/>
      <c r="H8" s="156"/>
      <c r="I8" s="156"/>
      <c r="J8" s="156"/>
      <c r="K8" s="157"/>
      <c r="L8" s="110"/>
      <c r="M8" s="111"/>
      <c r="N8" s="111"/>
      <c r="O8" s="111"/>
      <c r="P8" s="111"/>
      <c r="Q8" s="111"/>
      <c r="R8" s="112"/>
      <c r="U8" s="175" t="s">
        <v>246</v>
      </c>
      <c r="V8" s="91"/>
      <c r="W8" s="175" t="s">
        <v>151</v>
      </c>
      <c r="X8" s="92"/>
      <c r="Y8" s="42" t="s">
        <v>106</v>
      </c>
      <c r="Z8" s="98" t="s">
        <v>481</v>
      </c>
      <c r="AA8" s="99"/>
      <c r="AB8" s="100" t="s">
        <v>53</v>
      </c>
      <c r="AC8" s="102" t="s">
        <v>72</v>
      </c>
      <c r="AD8" s="102" t="s">
        <v>40</v>
      </c>
      <c r="AE8" s="102" t="s">
        <v>163</v>
      </c>
      <c r="AF8" s="83"/>
    </row>
    <row r="9" spans="1:32" s="4" customFormat="1" ht="15" customHeight="1">
      <c r="A9" s="3"/>
      <c r="B9" s="126" t="s">
        <v>0</v>
      </c>
      <c r="C9" s="127"/>
      <c r="D9" s="127"/>
      <c r="E9" s="127"/>
      <c r="F9" s="128"/>
      <c r="G9" s="155"/>
      <c r="H9" s="156"/>
      <c r="I9" s="156"/>
      <c r="J9" s="156"/>
      <c r="K9" s="157"/>
      <c r="L9" s="110"/>
      <c r="M9" s="111"/>
      <c r="N9" s="111"/>
      <c r="O9" s="111"/>
      <c r="P9" s="111"/>
      <c r="Q9" s="111"/>
      <c r="R9" s="112"/>
      <c r="U9" s="175" t="s">
        <v>434</v>
      </c>
      <c r="V9" s="91"/>
      <c r="W9" s="175" t="s">
        <v>438</v>
      </c>
      <c r="X9" s="92"/>
      <c r="Y9" s="42" t="s">
        <v>105</v>
      </c>
      <c r="Z9" s="98" t="s">
        <v>26</v>
      </c>
      <c r="AA9" s="5"/>
      <c r="AB9" s="100" t="s">
        <v>338</v>
      </c>
      <c r="AC9" s="102" t="s">
        <v>74</v>
      </c>
      <c r="AD9" s="102" t="s">
        <v>40</v>
      </c>
      <c r="AE9" s="102" t="s">
        <v>323</v>
      </c>
      <c r="AF9" s="84"/>
    </row>
    <row r="10" spans="1:32" s="2" customFormat="1" ht="15.75" customHeight="1" thickBot="1">
      <c r="A10" s="1"/>
      <c r="B10" s="150" t="s">
        <v>1</v>
      </c>
      <c r="C10" s="151"/>
      <c r="D10" s="151"/>
      <c r="E10" s="151"/>
      <c r="F10" s="152"/>
      <c r="G10" s="139"/>
      <c r="H10" s="140"/>
      <c r="I10" s="140"/>
      <c r="J10" s="140"/>
      <c r="K10" s="141"/>
      <c r="L10" s="113"/>
      <c r="M10" s="114"/>
      <c r="N10" s="114"/>
      <c r="O10" s="114"/>
      <c r="P10" s="114"/>
      <c r="Q10" s="114"/>
      <c r="R10" s="115"/>
      <c r="U10" s="175" t="s">
        <v>247</v>
      </c>
      <c r="V10" s="91"/>
      <c r="W10" s="175" t="s">
        <v>144</v>
      </c>
      <c r="X10" s="92"/>
      <c r="Y10" s="44" t="s">
        <v>140</v>
      </c>
      <c r="Z10" s="43" t="s">
        <v>482</v>
      </c>
      <c r="AA10" s="99"/>
      <c r="AB10" s="100" t="s">
        <v>339</v>
      </c>
      <c r="AC10" s="102" t="s">
        <v>75</v>
      </c>
      <c r="AD10" s="102" t="s">
        <v>41</v>
      </c>
      <c r="AE10" s="102" t="s">
        <v>324</v>
      </c>
      <c r="AF10" s="84"/>
    </row>
    <row r="11" spans="1:32" s="2" customFormat="1" thickBot="1">
      <c r="A11" s="1"/>
      <c r="B11" s="6"/>
      <c r="C11" s="6"/>
      <c r="D11" s="6"/>
      <c r="E11" s="6"/>
      <c r="F11" s="60"/>
      <c r="G11" s="7"/>
      <c r="H11" s="7"/>
      <c r="I11" s="7"/>
      <c r="J11" s="7"/>
      <c r="K11" s="7"/>
      <c r="L11" s="7"/>
      <c r="M11" s="7"/>
      <c r="N11" s="7"/>
      <c r="O11" s="7"/>
      <c r="P11" s="7"/>
      <c r="Q11" s="59"/>
      <c r="U11" s="174" t="s">
        <v>248</v>
      </c>
      <c r="V11" s="91"/>
      <c r="W11" s="175" t="s">
        <v>441</v>
      </c>
      <c r="X11" s="92"/>
      <c r="Y11" s="42" t="s">
        <v>107</v>
      </c>
      <c r="Z11" s="98" t="s">
        <v>22</v>
      </c>
      <c r="AA11" s="99"/>
      <c r="AB11" s="100" t="s">
        <v>395</v>
      </c>
      <c r="AC11" s="102" t="s">
        <v>76</v>
      </c>
      <c r="AD11" s="102" t="s">
        <v>41</v>
      </c>
      <c r="AE11" s="102" t="s">
        <v>396</v>
      </c>
      <c r="AF11" s="83"/>
    </row>
    <row r="12" spans="1:32" s="2" customFormat="1" ht="15" customHeight="1" thickBot="1">
      <c r="A12" s="1"/>
      <c r="B12" s="148" t="s">
        <v>5</v>
      </c>
      <c r="C12" s="149"/>
      <c r="D12" s="149"/>
      <c r="E12" s="149"/>
      <c r="F12" s="149"/>
      <c r="G12" s="170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2"/>
      <c r="U12" s="175" t="s">
        <v>245</v>
      </c>
      <c r="V12" s="91"/>
      <c r="W12" s="175" t="s">
        <v>444</v>
      </c>
      <c r="X12" s="92"/>
      <c r="Y12" s="42" t="s">
        <v>108</v>
      </c>
      <c r="Z12" s="98" t="s">
        <v>483</v>
      </c>
      <c r="AA12" s="99"/>
      <c r="AB12" s="100" t="s">
        <v>170</v>
      </c>
      <c r="AC12" s="102" t="s">
        <v>77</v>
      </c>
      <c r="AD12" s="102" t="s">
        <v>41</v>
      </c>
      <c r="AE12" s="102" t="s">
        <v>325</v>
      </c>
      <c r="AF12" s="85"/>
    </row>
    <row r="13" spans="1:32" s="10" customFormat="1" ht="29" customHeight="1" thickBot="1">
      <c r="A13" s="8"/>
      <c r="B13" s="61" t="s">
        <v>6</v>
      </c>
      <c r="C13" s="20" t="s">
        <v>7</v>
      </c>
      <c r="D13" s="21" t="s">
        <v>8</v>
      </c>
      <c r="E13" s="21" t="s">
        <v>9</v>
      </c>
      <c r="F13" s="21" t="s">
        <v>10</v>
      </c>
      <c r="G13" s="21" t="s">
        <v>11</v>
      </c>
      <c r="H13" s="21" t="s">
        <v>12</v>
      </c>
      <c r="I13" s="21" t="s">
        <v>13</v>
      </c>
      <c r="J13" s="21" t="s">
        <v>14</v>
      </c>
      <c r="K13" s="22" t="s">
        <v>15</v>
      </c>
      <c r="L13" s="23" t="s">
        <v>16</v>
      </c>
      <c r="M13" s="21" t="s">
        <v>122</v>
      </c>
      <c r="N13" s="21" t="s">
        <v>17</v>
      </c>
      <c r="O13" s="21" t="s">
        <v>18</v>
      </c>
      <c r="P13" s="24" t="s">
        <v>19</v>
      </c>
      <c r="Q13" s="46" t="s">
        <v>299</v>
      </c>
      <c r="R13" s="62" t="s">
        <v>298</v>
      </c>
      <c r="S13" s="9"/>
      <c r="T13" s="9"/>
      <c r="U13" s="175" t="s">
        <v>365</v>
      </c>
      <c r="V13" s="91"/>
      <c r="W13" s="175" t="s">
        <v>36</v>
      </c>
      <c r="X13" s="104"/>
      <c r="Y13" s="42" t="s">
        <v>109</v>
      </c>
      <c r="Z13" s="98" t="s">
        <v>484</v>
      </c>
      <c r="AA13" s="105"/>
      <c r="AB13" s="100" t="s">
        <v>44</v>
      </c>
      <c r="AC13" s="106" t="s">
        <v>78</v>
      </c>
      <c r="AD13" s="106" t="s">
        <v>41</v>
      </c>
      <c r="AE13" s="106" t="s">
        <v>326</v>
      </c>
      <c r="AF13" s="86"/>
    </row>
    <row r="14" spans="1:32" s="12" customFormat="1" thickTop="1">
      <c r="A14" s="11"/>
      <c r="B14" s="50">
        <v>1</v>
      </c>
      <c r="C14" s="51" t="s">
        <v>124</v>
      </c>
      <c r="D14" s="52" t="str">
        <f t="shared" ref="D14:D43" si="0">IF(ISBLANK(C14)," ",VLOOKUP(C14,AB:AC,2,FALSE))</f>
        <v/>
      </c>
      <c r="E14" s="53"/>
      <c r="F14" s="54"/>
      <c r="G14" s="54"/>
      <c r="H14" s="53"/>
      <c r="I14" s="53"/>
      <c r="J14" s="51"/>
      <c r="K14" s="55" t="str">
        <f>IF(C14="","",IF(ISBLANK($G$2),$L$3,$G$2))</f>
        <v/>
      </c>
      <c r="L14" s="56"/>
      <c r="M14" s="25" t="str">
        <f t="shared" ref="M14:M43" si="1">IF(ISBLANK(L14),"",VLOOKUP(L14,Y:Z,2,FALSE))</f>
        <v/>
      </c>
      <c r="N14" s="57"/>
      <c r="O14" s="53"/>
      <c r="P14" s="56"/>
      <c r="Q14" s="58">
        <f>IF(ISBLANK(C14),"",$G$4)</f>
        <v>0</v>
      </c>
      <c r="R14" s="49"/>
      <c r="U14" s="174" t="s">
        <v>427</v>
      </c>
      <c r="V14" s="91"/>
      <c r="W14" s="175" t="s">
        <v>372</v>
      </c>
      <c r="X14" s="92"/>
      <c r="Y14" s="98" t="s">
        <v>120</v>
      </c>
      <c r="Z14" s="98" t="s">
        <v>47</v>
      </c>
      <c r="AA14" s="99"/>
      <c r="AB14" s="100" t="s">
        <v>52</v>
      </c>
      <c r="AC14" s="102" t="s">
        <v>79</v>
      </c>
      <c r="AD14" s="102" t="s">
        <v>41</v>
      </c>
      <c r="AE14" s="102" t="s">
        <v>157</v>
      </c>
      <c r="AF14" s="87"/>
    </row>
    <row r="15" spans="1:32" s="12" customFormat="1" ht="14">
      <c r="A15" s="11"/>
      <c r="B15" s="63">
        <v>2</v>
      </c>
      <c r="C15" s="51"/>
      <c r="D15" s="52" t="str">
        <f t="shared" si="0"/>
        <v xml:space="preserve"> </v>
      </c>
      <c r="E15" s="53"/>
      <c r="F15" s="54"/>
      <c r="G15" s="54"/>
      <c r="H15" s="53"/>
      <c r="I15" s="53"/>
      <c r="J15" s="51"/>
      <c r="K15" s="55" t="str">
        <f t="shared" ref="K15:K43" si="2">IF(C15="","",IF(ISBLANK($G$2),$L$3,$G$2))</f>
        <v/>
      </c>
      <c r="L15" s="56"/>
      <c r="M15" s="25" t="str">
        <f t="shared" si="1"/>
        <v/>
      </c>
      <c r="N15" s="57"/>
      <c r="O15" s="53"/>
      <c r="P15" s="56"/>
      <c r="Q15" s="58" t="str">
        <f t="shared" ref="Q15:Q43" si="3">IF(ISBLANK(C15),"",$G$4)</f>
        <v/>
      </c>
      <c r="R15" s="64"/>
      <c r="U15" s="175" t="s">
        <v>304</v>
      </c>
      <c r="V15" s="91"/>
      <c r="W15" s="175" t="s">
        <v>401</v>
      </c>
      <c r="X15" s="92"/>
      <c r="Y15" s="44" t="s">
        <v>243</v>
      </c>
      <c r="Z15" s="43" t="s">
        <v>485</v>
      </c>
      <c r="AA15" s="99"/>
      <c r="AB15" s="100" t="s">
        <v>57</v>
      </c>
      <c r="AC15" s="102" t="s">
        <v>80</v>
      </c>
      <c r="AD15" s="102" t="s">
        <v>41</v>
      </c>
      <c r="AE15" s="102" t="s">
        <v>158</v>
      </c>
      <c r="AF15" s="87"/>
    </row>
    <row r="16" spans="1:32" s="12" customFormat="1" ht="14">
      <c r="A16" s="11"/>
      <c r="B16" s="50">
        <v>3</v>
      </c>
      <c r="C16" s="51"/>
      <c r="D16" s="52" t="str">
        <f t="shared" si="0"/>
        <v xml:space="preserve"> </v>
      </c>
      <c r="E16" s="53"/>
      <c r="F16" s="54"/>
      <c r="G16" s="54"/>
      <c r="H16" s="53"/>
      <c r="I16" s="53"/>
      <c r="J16" s="51"/>
      <c r="K16" s="55" t="str">
        <f t="shared" si="2"/>
        <v/>
      </c>
      <c r="L16" s="56"/>
      <c r="M16" s="25" t="str">
        <f t="shared" si="1"/>
        <v/>
      </c>
      <c r="N16" s="57"/>
      <c r="O16" s="53"/>
      <c r="P16" s="56"/>
      <c r="Q16" s="58" t="str">
        <f t="shared" si="3"/>
        <v/>
      </c>
      <c r="R16" s="64"/>
      <c r="U16" s="175" t="s">
        <v>223</v>
      </c>
      <c r="V16" s="91"/>
      <c r="W16" s="175" t="s">
        <v>475</v>
      </c>
      <c r="X16" s="92"/>
      <c r="Y16" s="42" t="s">
        <v>110</v>
      </c>
      <c r="Z16" s="42" t="s">
        <v>33</v>
      </c>
      <c r="AA16" s="99"/>
      <c r="AB16" s="100" t="s">
        <v>45</v>
      </c>
      <c r="AC16" s="102" t="s">
        <v>81</v>
      </c>
      <c r="AD16" s="102" t="s">
        <v>41</v>
      </c>
      <c r="AE16" s="102" t="s">
        <v>159</v>
      </c>
      <c r="AF16" s="87"/>
    </row>
    <row r="17" spans="1:32" s="12" customFormat="1">
      <c r="A17" s="11"/>
      <c r="B17" s="63">
        <v>4</v>
      </c>
      <c r="C17" s="51"/>
      <c r="D17" s="52" t="str">
        <f t="shared" si="0"/>
        <v xml:space="preserve"> </v>
      </c>
      <c r="E17" s="53"/>
      <c r="F17" s="54"/>
      <c r="G17" s="54"/>
      <c r="H17" s="53"/>
      <c r="I17" s="53"/>
      <c r="J17" s="51" t="s">
        <v>124</v>
      </c>
      <c r="K17" s="55" t="str">
        <f t="shared" si="2"/>
        <v/>
      </c>
      <c r="L17" s="56"/>
      <c r="M17" s="25" t="str">
        <f t="shared" si="1"/>
        <v/>
      </c>
      <c r="N17" s="57"/>
      <c r="O17" s="53"/>
      <c r="P17" s="56"/>
      <c r="Q17" s="58" t="str">
        <f t="shared" si="3"/>
        <v/>
      </c>
      <c r="R17" s="64"/>
      <c r="U17" s="174" t="s">
        <v>366</v>
      </c>
      <c r="V17" s="91"/>
      <c r="W17" s="175" t="s">
        <v>447</v>
      </c>
      <c r="X17" s="92"/>
      <c r="Y17" s="45" t="s">
        <v>111</v>
      </c>
      <c r="Z17" s="107" t="s">
        <v>486</v>
      </c>
      <c r="AA17" s="99"/>
      <c r="AB17" s="100" t="s">
        <v>49</v>
      </c>
      <c r="AC17" s="102" t="s">
        <v>83</v>
      </c>
      <c r="AD17" s="102" t="s">
        <v>41</v>
      </c>
      <c r="AE17" s="102" t="s">
        <v>160</v>
      </c>
      <c r="AF17" s="87"/>
    </row>
    <row r="18" spans="1:32" s="12" customFormat="1" ht="14">
      <c r="A18" s="11"/>
      <c r="B18" s="50">
        <v>5</v>
      </c>
      <c r="C18" s="51"/>
      <c r="D18" s="52" t="str">
        <f t="shared" si="0"/>
        <v xml:space="preserve"> </v>
      </c>
      <c r="E18" s="53"/>
      <c r="F18" s="54"/>
      <c r="G18" s="54"/>
      <c r="H18" s="53"/>
      <c r="I18" s="53"/>
      <c r="J18" s="51" t="s">
        <v>124</v>
      </c>
      <c r="K18" s="55" t="str">
        <f t="shared" si="2"/>
        <v/>
      </c>
      <c r="L18" s="56"/>
      <c r="M18" s="25" t="str">
        <f t="shared" si="1"/>
        <v/>
      </c>
      <c r="N18" s="57"/>
      <c r="O18" s="53"/>
      <c r="P18" s="56"/>
      <c r="Q18" s="58" t="str">
        <f t="shared" si="3"/>
        <v/>
      </c>
      <c r="R18" s="64"/>
      <c r="U18" s="175" t="s">
        <v>435</v>
      </c>
      <c r="V18" s="91"/>
      <c r="W18" s="175" t="s">
        <v>149</v>
      </c>
      <c r="X18" s="92"/>
      <c r="Y18" s="44" t="s">
        <v>141</v>
      </c>
      <c r="Z18" s="43" t="s">
        <v>142</v>
      </c>
      <c r="AA18" s="99"/>
      <c r="AB18" s="100" t="s">
        <v>178</v>
      </c>
      <c r="AC18" s="102" t="s">
        <v>84</v>
      </c>
      <c r="AD18" s="102" t="s">
        <v>42</v>
      </c>
      <c r="AE18" s="102" t="s">
        <v>181</v>
      </c>
      <c r="AF18" s="87"/>
    </row>
    <row r="19" spans="1:32" s="12" customFormat="1" ht="14">
      <c r="A19" s="11"/>
      <c r="B19" s="63">
        <v>6</v>
      </c>
      <c r="C19" s="51"/>
      <c r="D19" s="52" t="str">
        <f t="shared" si="0"/>
        <v xml:space="preserve"> </v>
      </c>
      <c r="E19" s="53"/>
      <c r="F19" s="54"/>
      <c r="G19" s="54"/>
      <c r="H19" s="53"/>
      <c r="I19" s="53"/>
      <c r="J19" s="51" t="s">
        <v>124</v>
      </c>
      <c r="K19" s="55" t="str">
        <f t="shared" si="2"/>
        <v/>
      </c>
      <c r="L19" s="56"/>
      <c r="M19" s="25" t="str">
        <f t="shared" si="1"/>
        <v/>
      </c>
      <c r="N19" s="57"/>
      <c r="O19" s="53"/>
      <c r="P19" s="56"/>
      <c r="Q19" s="58" t="str">
        <f t="shared" si="3"/>
        <v/>
      </c>
      <c r="R19" s="64"/>
      <c r="U19" s="174" t="s">
        <v>249</v>
      </c>
      <c r="V19" s="91"/>
      <c r="W19" s="175" t="s">
        <v>402</v>
      </c>
      <c r="X19" s="92"/>
      <c r="Y19" s="44" t="s">
        <v>143</v>
      </c>
      <c r="Z19" s="43" t="s">
        <v>487</v>
      </c>
      <c r="AA19" s="99"/>
      <c r="AB19" s="100" t="s">
        <v>100</v>
      </c>
      <c r="AC19" s="102" t="s">
        <v>85</v>
      </c>
      <c r="AD19" s="102" t="s">
        <v>42</v>
      </c>
      <c r="AE19" s="102" t="s">
        <v>161</v>
      </c>
      <c r="AF19" s="87"/>
    </row>
    <row r="20" spans="1:32" s="12" customFormat="1" ht="14">
      <c r="A20" s="11"/>
      <c r="B20" s="50">
        <v>7</v>
      </c>
      <c r="C20" s="51"/>
      <c r="D20" s="52" t="str">
        <f t="shared" si="0"/>
        <v xml:space="preserve"> </v>
      </c>
      <c r="E20" s="53"/>
      <c r="F20" s="54"/>
      <c r="G20" s="54"/>
      <c r="H20" s="53"/>
      <c r="I20" s="53"/>
      <c r="J20" s="51" t="s">
        <v>124</v>
      </c>
      <c r="K20" s="55" t="str">
        <f t="shared" si="2"/>
        <v/>
      </c>
      <c r="L20" s="56"/>
      <c r="M20" s="25" t="str">
        <f t="shared" si="1"/>
        <v/>
      </c>
      <c r="N20" s="57"/>
      <c r="O20" s="53"/>
      <c r="P20" s="56"/>
      <c r="Q20" s="58" t="str">
        <f t="shared" si="3"/>
        <v/>
      </c>
      <c r="R20" s="64"/>
      <c r="U20" s="175" t="s">
        <v>251</v>
      </c>
      <c r="V20" s="91"/>
      <c r="W20" s="175" t="s">
        <v>449</v>
      </c>
      <c r="X20" s="92"/>
      <c r="Y20" s="42" t="s">
        <v>112</v>
      </c>
      <c r="Z20" s="98" t="s">
        <v>488</v>
      </c>
      <c r="AA20" s="5"/>
      <c r="AB20" s="100" t="s">
        <v>179</v>
      </c>
      <c r="AC20" s="102" t="s">
        <v>86</v>
      </c>
      <c r="AD20" s="102" t="s">
        <v>42</v>
      </c>
      <c r="AE20" s="102" t="s">
        <v>177</v>
      </c>
      <c r="AF20" s="87"/>
    </row>
    <row r="21" spans="1:32" s="12" customFormat="1" ht="14">
      <c r="A21" s="11"/>
      <c r="B21" s="63">
        <v>8</v>
      </c>
      <c r="C21" s="51"/>
      <c r="D21" s="52" t="str">
        <f t="shared" si="0"/>
        <v xml:space="preserve"> </v>
      </c>
      <c r="E21" s="53"/>
      <c r="F21" s="54"/>
      <c r="G21" s="54"/>
      <c r="H21" s="53"/>
      <c r="I21" s="53"/>
      <c r="J21" s="51" t="s">
        <v>124</v>
      </c>
      <c r="K21" s="55" t="str">
        <f t="shared" si="2"/>
        <v/>
      </c>
      <c r="L21" s="56"/>
      <c r="M21" s="25" t="str">
        <f t="shared" si="1"/>
        <v/>
      </c>
      <c r="N21" s="57"/>
      <c r="O21" s="53"/>
      <c r="P21" s="56"/>
      <c r="Q21" s="58" t="str">
        <f t="shared" si="3"/>
        <v/>
      </c>
      <c r="R21" s="64"/>
      <c r="U21" s="175" t="s">
        <v>307</v>
      </c>
      <c r="V21" s="91"/>
      <c r="W21" s="175" t="s">
        <v>373</v>
      </c>
      <c r="X21" s="92"/>
      <c r="Y21" s="42" t="s">
        <v>113</v>
      </c>
      <c r="Z21" s="98" t="s">
        <v>489</v>
      </c>
      <c r="AA21" s="99"/>
      <c r="AB21" s="100" t="s">
        <v>65</v>
      </c>
      <c r="AC21" s="102" t="s">
        <v>87</v>
      </c>
      <c r="AD21" s="102" t="s">
        <v>42</v>
      </c>
      <c r="AE21" s="102" t="s">
        <v>162</v>
      </c>
      <c r="AF21" s="87"/>
    </row>
    <row r="22" spans="1:32" s="12" customFormat="1" ht="14">
      <c r="A22" s="11"/>
      <c r="B22" s="50">
        <v>9</v>
      </c>
      <c r="C22" s="51"/>
      <c r="D22" s="52" t="str">
        <f t="shared" si="0"/>
        <v xml:space="preserve"> </v>
      </c>
      <c r="E22" s="53"/>
      <c r="F22" s="54"/>
      <c r="G22" s="54"/>
      <c r="H22" s="53"/>
      <c r="I22" s="53"/>
      <c r="J22" s="51" t="s">
        <v>124</v>
      </c>
      <c r="K22" s="55" t="str">
        <f t="shared" si="2"/>
        <v/>
      </c>
      <c r="L22" s="56"/>
      <c r="M22" s="25" t="str">
        <f t="shared" si="1"/>
        <v/>
      </c>
      <c r="N22" s="57"/>
      <c r="O22" s="53"/>
      <c r="P22" s="56"/>
      <c r="Q22" s="58" t="str">
        <f t="shared" si="3"/>
        <v/>
      </c>
      <c r="R22" s="64"/>
      <c r="U22" s="174" t="s">
        <v>343</v>
      </c>
      <c r="V22" s="91"/>
      <c r="W22" s="175" t="s">
        <v>476</v>
      </c>
      <c r="X22" s="92"/>
      <c r="Y22" s="42" t="s">
        <v>114</v>
      </c>
      <c r="Z22" s="98" t="s">
        <v>490</v>
      </c>
      <c r="AA22" s="99"/>
      <c r="AB22" s="100" t="s">
        <v>58</v>
      </c>
      <c r="AC22" s="102" t="s">
        <v>88</v>
      </c>
      <c r="AD22" s="102" t="s">
        <v>42</v>
      </c>
      <c r="AE22" s="102" t="s">
        <v>180</v>
      </c>
      <c r="AF22" s="87"/>
    </row>
    <row r="23" spans="1:32" s="12" customFormat="1" ht="14">
      <c r="A23" s="11"/>
      <c r="B23" s="63">
        <v>10</v>
      </c>
      <c r="C23" s="51"/>
      <c r="D23" s="52" t="str">
        <f t="shared" si="0"/>
        <v xml:space="preserve"> </v>
      </c>
      <c r="E23" s="53"/>
      <c r="F23" s="54"/>
      <c r="G23" s="54"/>
      <c r="H23" s="53"/>
      <c r="I23" s="53"/>
      <c r="J23" s="51" t="s">
        <v>124</v>
      </c>
      <c r="K23" s="55" t="str">
        <f t="shared" si="2"/>
        <v/>
      </c>
      <c r="L23" s="56"/>
      <c r="M23" s="25" t="str">
        <f t="shared" si="1"/>
        <v/>
      </c>
      <c r="N23" s="57"/>
      <c r="O23" s="53"/>
      <c r="P23" s="56"/>
      <c r="Q23" s="58" t="str">
        <f t="shared" si="3"/>
        <v/>
      </c>
      <c r="R23" s="64"/>
      <c r="U23" s="175" t="s">
        <v>224</v>
      </c>
      <c r="V23" s="91"/>
      <c r="W23" s="175" t="s">
        <v>171</v>
      </c>
      <c r="X23" s="92"/>
      <c r="Y23" s="42" t="s">
        <v>115</v>
      </c>
      <c r="Z23" s="98" t="s">
        <v>491</v>
      </c>
      <c r="AA23" s="92"/>
      <c r="AB23" s="100" t="s">
        <v>54</v>
      </c>
      <c r="AC23" s="102" t="s">
        <v>89</v>
      </c>
      <c r="AD23" s="102" t="s">
        <v>42</v>
      </c>
      <c r="AE23" s="102" t="s">
        <v>169</v>
      </c>
      <c r="AF23" s="87"/>
    </row>
    <row r="24" spans="1:32" s="12" customFormat="1" ht="14">
      <c r="A24" s="11"/>
      <c r="B24" s="50">
        <v>11</v>
      </c>
      <c r="C24" s="51"/>
      <c r="D24" s="52" t="str">
        <f t="shared" si="0"/>
        <v xml:space="preserve"> </v>
      </c>
      <c r="E24" s="53"/>
      <c r="F24" s="54"/>
      <c r="G24" s="54"/>
      <c r="H24" s="53"/>
      <c r="I24" s="53"/>
      <c r="J24" s="51" t="s">
        <v>124</v>
      </c>
      <c r="K24" s="55" t="str">
        <f t="shared" si="2"/>
        <v/>
      </c>
      <c r="L24" s="56"/>
      <c r="M24" s="25" t="str">
        <f t="shared" si="1"/>
        <v/>
      </c>
      <c r="N24" s="57"/>
      <c r="O24" s="53"/>
      <c r="P24" s="56"/>
      <c r="Q24" s="58" t="str">
        <f t="shared" si="3"/>
        <v/>
      </c>
      <c r="R24" s="64"/>
      <c r="U24" s="175" t="s">
        <v>436</v>
      </c>
      <c r="V24" s="91"/>
      <c r="W24" s="175" t="s">
        <v>129</v>
      </c>
      <c r="X24" s="92"/>
      <c r="Y24" s="42" t="s">
        <v>116</v>
      </c>
      <c r="Z24" s="98" t="s">
        <v>492</v>
      </c>
      <c r="AA24" s="92"/>
      <c r="AB24" s="100" t="s">
        <v>340</v>
      </c>
      <c r="AC24" s="102" t="s">
        <v>90</v>
      </c>
      <c r="AD24" s="102" t="s">
        <v>42</v>
      </c>
      <c r="AE24" s="102" t="s">
        <v>327</v>
      </c>
      <c r="AF24" s="87"/>
    </row>
    <row r="25" spans="1:32" s="12" customFormat="1" ht="14">
      <c r="A25" s="11"/>
      <c r="B25" s="50">
        <v>12</v>
      </c>
      <c r="C25" s="51"/>
      <c r="D25" s="52" t="str">
        <f t="shared" si="0"/>
        <v xml:space="preserve"> </v>
      </c>
      <c r="E25" s="53"/>
      <c r="F25" s="54"/>
      <c r="G25" s="54"/>
      <c r="H25" s="53"/>
      <c r="I25" s="53"/>
      <c r="J25" s="51" t="s">
        <v>124</v>
      </c>
      <c r="K25" s="55" t="str">
        <f t="shared" si="2"/>
        <v/>
      </c>
      <c r="L25" s="56"/>
      <c r="M25" s="25" t="str">
        <f t="shared" si="1"/>
        <v/>
      </c>
      <c r="N25" s="57"/>
      <c r="O25" s="53"/>
      <c r="P25" s="56"/>
      <c r="Q25" s="58" t="str">
        <f t="shared" si="3"/>
        <v/>
      </c>
      <c r="R25" s="64"/>
      <c r="U25" s="174" t="s">
        <v>498</v>
      </c>
      <c r="V25" s="91"/>
      <c r="W25" s="175" t="s">
        <v>135</v>
      </c>
      <c r="X25" s="92"/>
      <c r="Y25" s="42" t="s">
        <v>117</v>
      </c>
      <c r="Z25" s="42" t="s">
        <v>493</v>
      </c>
      <c r="AA25" s="92"/>
      <c r="AB25" s="100" t="s">
        <v>341</v>
      </c>
      <c r="AC25" s="102" t="s">
        <v>92</v>
      </c>
      <c r="AD25" s="102" t="s">
        <v>42</v>
      </c>
      <c r="AE25" s="102" t="s">
        <v>328</v>
      </c>
      <c r="AF25" s="83"/>
    </row>
    <row r="26" spans="1:32" s="2" customFormat="1" ht="15" customHeight="1">
      <c r="A26" s="1"/>
      <c r="B26" s="63">
        <v>13</v>
      </c>
      <c r="C26" s="51"/>
      <c r="D26" s="52" t="str">
        <f t="shared" si="0"/>
        <v xml:space="preserve"> </v>
      </c>
      <c r="E26" s="53"/>
      <c r="F26" s="54"/>
      <c r="G26" s="54"/>
      <c r="H26" s="53"/>
      <c r="I26" s="53"/>
      <c r="J26" s="51" t="s">
        <v>124</v>
      </c>
      <c r="K26" s="55" t="str">
        <f t="shared" si="2"/>
        <v/>
      </c>
      <c r="L26" s="56"/>
      <c r="M26" s="25" t="str">
        <f t="shared" si="1"/>
        <v/>
      </c>
      <c r="N26" s="57"/>
      <c r="O26" s="53"/>
      <c r="P26" s="56"/>
      <c r="Q26" s="58" t="str">
        <f t="shared" si="3"/>
        <v/>
      </c>
      <c r="R26" s="65"/>
      <c r="U26" s="175" t="s">
        <v>252</v>
      </c>
      <c r="V26" s="91"/>
      <c r="W26" s="175" t="s">
        <v>229</v>
      </c>
      <c r="X26" s="92"/>
      <c r="Y26" s="42" t="s">
        <v>119</v>
      </c>
      <c r="Z26" s="98" t="s">
        <v>494</v>
      </c>
      <c r="AA26" s="92"/>
      <c r="AB26" s="100" t="s">
        <v>64</v>
      </c>
      <c r="AC26" s="102" t="s">
        <v>93</v>
      </c>
      <c r="AD26" s="102" t="s">
        <v>43</v>
      </c>
      <c r="AE26" s="102" t="s">
        <v>329</v>
      </c>
      <c r="AF26" s="83"/>
    </row>
    <row r="27" spans="1:32" s="2" customFormat="1" ht="15" customHeight="1">
      <c r="A27" s="1"/>
      <c r="B27" s="50">
        <v>14</v>
      </c>
      <c r="C27" s="51"/>
      <c r="D27" s="52" t="str">
        <f t="shared" si="0"/>
        <v xml:space="preserve"> </v>
      </c>
      <c r="E27" s="53"/>
      <c r="F27" s="54"/>
      <c r="G27" s="54"/>
      <c r="H27" s="53"/>
      <c r="I27" s="53"/>
      <c r="J27" s="51" t="s">
        <v>124</v>
      </c>
      <c r="K27" s="55" t="str">
        <f t="shared" si="2"/>
        <v/>
      </c>
      <c r="L27" s="56"/>
      <c r="M27" s="25" t="str">
        <f t="shared" si="1"/>
        <v/>
      </c>
      <c r="N27" s="57"/>
      <c r="O27" s="53"/>
      <c r="P27" s="56"/>
      <c r="Q27" s="58" t="str">
        <f t="shared" si="3"/>
        <v/>
      </c>
      <c r="R27" s="65"/>
      <c r="U27" s="175" t="s">
        <v>407</v>
      </c>
      <c r="V27" s="91"/>
      <c r="W27" s="174" t="s">
        <v>523</v>
      </c>
      <c r="X27" s="92"/>
      <c r="Y27" s="42" t="s">
        <v>118</v>
      </c>
      <c r="Z27" s="98" t="s">
        <v>23</v>
      </c>
      <c r="AA27" s="92"/>
      <c r="AB27" s="100" t="s">
        <v>56</v>
      </c>
      <c r="AC27" s="102" t="s">
        <v>94</v>
      </c>
      <c r="AD27" s="102" t="s">
        <v>43</v>
      </c>
      <c r="AE27" s="102" t="s">
        <v>330</v>
      </c>
      <c r="AF27" s="83"/>
    </row>
    <row r="28" spans="1:32" s="2" customFormat="1" ht="14.25" customHeight="1">
      <c r="A28" s="1"/>
      <c r="B28" s="63">
        <v>15</v>
      </c>
      <c r="C28" s="51"/>
      <c r="D28" s="52" t="str">
        <f t="shared" si="0"/>
        <v xml:space="preserve"> </v>
      </c>
      <c r="E28" s="53"/>
      <c r="F28" s="54"/>
      <c r="G28" s="54"/>
      <c r="H28" s="53"/>
      <c r="I28" s="53"/>
      <c r="J28" s="51" t="s">
        <v>124</v>
      </c>
      <c r="K28" s="55" t="str">
        <f t="shared" si="2"/>
        <v/>
      </c>
      <c r="L28" s="56"/>
      <c r="M28" s="25" t="str">
        <f t="shared" si="1"/>
        <v/>
      </c>
      <c r="N28" s="57"/>
      <c r="O28" s="53"/>
      <c r="P28" s="56"/>
      <c r="Q28" s="58" t="str">
        <f t="shared" si="3"/>
        <v/>
      </c>
      <c r="R28" s="65"/>
      <c r="U28" s="174" t="s">
        <v>499</v>
      </c>
      <c r="V28" s="91"/>
      <c r="W28" s="175" t="s">
        <v>301</v>
      </c>
      <c r="X28" s="92"/>
      <c r="Y28" s="42" t="s">
        <v>244</v>
      </c>
      <c r="Z28" s="98" t="s">
        <v>495</v>
      </c>
      <c r="AA28" s="92"/>
      <c r="AB28" s="100" t="s">
        <v>61</v>
      </c>
      <c r="AC28" s="102" t="s">
        <v>95</v>
      </c>
      <c r="AD28" s="102" t="s">
        <v>43</v>
      </c>
      <c r="AE28" s="102" t="s">
        <v>331</v>
      </c>
      <c r="AF28" s="83"/>
    </row>
    <row r="29" spans="1:32" s="2" customFormat="1" ht="15" customHeight="1">
      <c r="A29" s="1"/>
      <c r="B29" s="50">
        <v>16</v>
      </c>
      <c r="C29" s="51"/>
      <c r="D29" s="52" t="str">
        <f t="shared" si="0"/>
        <v xml:space="preserve"> </v>
      </c>
      <c r="E29" s="53"/>
      <c r="F29" s="54"/>
      <c r="G29" s="54"/>
      <c r="H29" s="53"/>
      <c r="I29" s="53"/>
      <c r="J29" s="51" t="s">
        <v>124</v>
      </c>
      <c r="K29" s="55" t="str">
        <f t="shared" si="2"/>
        <v/>
      </c>
      <c r="L29" s="56"/>
      <c r="M29" s="25" t="str">
        <f t="shared" si="1"/>
        <v/>
      </c>
      <c r="N29" s="57"/>
      <c r="O29" s="53"/>
      <c r="P29" s="56"/>
      <c r="Q29" s="58" t="str">
        <f t="shared" si="3"/>
        <v/>
      </c>
      <c r="R29" s="65"/>
      <c r="U29" s="174" t="s">
        <v>253</v>
      </c>
      <c r="V29" s="91"/>
      <c r="W29" s="175" t="s">
        <v>312</v>
      </c>
      <c r="X29" s="92"/>
      <c r="Y29" s="95"/>
      <c r="Z29" s="95"/>
      <c r="AA29" s="92"/>
      <c r="AB29" s="100" t="s">
        <v>183</v>
      </c>
      <c r="AC29" s="102" t="s">
        <v>96</v>
      </c>
      <c r="AD29" s="102" t="s">
        <v>43</v>
      </c>
      <c r="AE29" s="102" t="s">
        <v>332</v>
      </c>
      <c r="AF29" s="83"/>
    </row>
    <row r="30" spans="1:32" s="2" customFormat="1" ht="16.5" customHeight="1">
      <c r="A30" s="1"/>
      <c r="B30" s="63">
        <v>17</v>
      </c>
      <c r="C30" s="51"/>
      <c r="D30" s="52" t="str">
        <f t="shared" si="0"/>
        <v xml:space="preserve"> </v>
      </c>
      <c r="E30" s="53"/>
      <c r="F30" s="54"/>
      <c r="G30" s="54"/>
      <c r="H30" s="53"/>
      <c r="I30" s="53"/>
      <c r="J30" s="51" t="s">
        <v>124</v>
      </c>
      <c r="K30" s="55" t="str">
        <f t="shared" si="2"/>
        <v/>
      </c>
      <c r="L30" s="56"/>
      <c r="M30" s="25" t="str">
        <f t="shared" si="1"/>
        <v/>
      </c>
      <c r="N30" s="57"/>
      <c r="O30" s="53"/>
      <c r="P30" s="56"/>
      <c r="Q30" s="58" t="str">
        <f t="shared" si="3"/>
        <v/>
      </c>
      <c r="R30" s="65"/>
      <c r="U30" s="175" t="s">
        <v>254</v>
      </c>
      <c r="V30" s="91"/>
      <c r="W30" s="175" t="s">
        <v>136</v>
      </c>
      <c r="X30" s="92"/>
      <c r="Y30" s="95"/>
      <c r="Z30" s="95"/>
      <c r="AA30" s="92"/>
      <c r="AB30" s="100" t="s">
        <v>182</v>
      </c>
      <c r="AC30" s="102" t="s">
        <v>97</v>
      </c>
      <c r="AD30" s="102" t="s">
        <v>43</v>
      </c>
      <c r="AE30" s="102" t="s">
        <v>333</v>
      </c>
      <c r="AF30" s="83"/>
    </row>
    <row r="31" spans="1:32" s="2" customFormat="1" ht="13.5" customHeight="1">
      <c r="A31" s="1"/>
      <c r="B31" s="50">
        <v>18</v>
      </c>
      <c r="C31" s="51"/>
      <c r="D31" s="52" t="str">
        <f t="shared" si="0"/>
        <v xml:space="preserve"> </v>
      </c>
      <c r="E31" s="53"/>
      <c r="F31" s="54"/>
      <c r="G31" s="54"/>
      <c r="H31" s="53"/>
      <c r="I31" s="53"/>
      <c r="J31" s="51" t="s">
        <v>124</v>
      </c>
      <c r="K31" s="55" t="str">
        <f t="shared" si="2"/>
        <v/>
      </c>
      <c r="L31" s="56"/>
      <c r="M31" s="25" t="str">
        <f t="shared" si="1"/>
        <v/>
      </c>
      <c r="N31" s="57"/>
      <c r="O31" s="53"/>
      <c r="P31" s="56"/>
      <c r="Q31" s="58" t="str">
        <f t="shared" si="3"/>
        <v/>
      </c>
      <c r="R31" s="65"/>
      <c r="U31" s="175" t="s">
        <v>425</v>
      </c>
      <c r="V31" s="91"/>
      <c r="W31" s="175" t="s">
        <v>201</v>
      </c>
      <c r="X31" s="92"/>
      <c r="Y31" s="95"/>
      <c r="Z31" s="95"/>
      <c r="AA31" s="92"/>
      <c r="AB31" s="100" t="s">
        <v>46</v>
      </c>
      <c r="AC31" s="102" t="s">
        <v>98</v>
      </c>
      <c r="AD31" s="102" t="s">
        <v>43</v>
      </c>
      <c r="AE31" s="102" t="s">
        <v>334</v>
      </c>
      <c r="AF31" s="88"/>
    </row>
    <row r="32" spans="1:32" s="15" customFormat="1" ht="14">
      <c r="A32" s="13"/>
      <c r="B32" s="63">
        <v>19</v>
      </c>
      <c r="C32" s="51"/>
      <c r="D32" s="52" t="str">
        <f t="shared" si="0"/>
        <v xml:space="preserve"> </v>
      </c>
      <c r="E32" s="53"/>
      <c r="F32" s="54"/>
      <c r="G32" s="54"/>
      <c r="H32" s="53"/>
      <c r="I32" s="53"/>
      <c r="J32" s="51" t="s">
        <v>124</v>
      </c>
      <c r="K32" s="55" t="str">
        <f t="shared" si="2"/>
        <v/>
      </c>
      <c r="L32" s="56"/>
      <c r="M32" s="25" t="str">
        <f t="shared" si="1"/>
        <v/>
      </c>
      <c r="N32" s="57"/>
      <c r="O32" s="53"/>
      <c r="P32" s="56"/>
      <c r="Q32" s="58" t="str">
        <f t="shared" si="3"/>
        <v/>
      </c>
      <c r="R32" s="66"/>
      <c r="U32" s="174" t="s">
        <v>344</v>
      </c>
      <c r="V32" s="91"/>
      <c r="W32" s="175" t="s">
        <v>477</v>
      </c>
      <c r="X32" s="92"/>
      <c r="Y32" s="95"/>
      <c r="Z32" s="95"/>
      <c r="AA32" s="92"/>
      <c r="AB32" s="100" t="s">
        <v>48</v>
      </c>
      <c r="AC32" s="102" t="s">
        <v>99</v>
      </c>
      <c r="AD32" s="102" t="s">
        <v>43</v>
      </c>
      <c r="AE32" s="102" t="s">
        <v>335</v>
      </c>
      <c r="AF32" s="88"/>
    </row>
    <row r="33" spans="1:32" s="15" customFormat="1" ht="14">
      <c r="A33" s="13"/>
      <c r="B33" s="50">
        <v>20</v>
      </c>
      <c r="C33" s="51"/>
      <c r="D33" s="52" t="str">
        <f t="shared" si="0"/>
        <v xml:space="preserve"> </v>
      </c>
      <c r="E33" s="53"/>
      <c r="F33" s="54"/>
      <c r="G33" s="54"/>
      <c r="H33" s="53"/>
      <c r="I33" s="53"/>
      <c r="J33" s="51" t="s">
        <v>124</v>
      </c>
      <c r="K33" s="55" t="str">
        <f t="shared" si="2"/>
        <v/>
      </c>
      <c r="L33" s="56"/>
      <c r="M33" s="25" t="str">
        <f t="shared" si="1"/>
        <v/>
      </c>
      <c r="N33" s="57"/>
      <c r="O33" s="53"/>
      <c r="P33" s="56"/>
      <c r="Q33" s="58" t="str">
        <f t="shared" si="3"/>
        <v/>
      </c>
      <c r="R33" s="66"/>
      <c r="U33" s="174" t="s">
        <v>500</v>
      </c>
      <c r="V33" s="91"/>
      <c r="W33" s="175" t="s">
        <v>456</v>
      </c>
      <c r="X33" s="92"/>
      <c r="Y33" s="95"/>
      <c r="Z33" s="95"/>
      <c r="AA33" s="92"/>
      <c r="AB33" s="108" t="s">
        <v>153</v>
      </c>
      <c r="AC33" s="102" t="s">
        <v>101</v>
      </c>
      <c r="AD33" s="102" t="s">
        <v>43</v>
      </c>
      <c r="AE33" s="102" t="s">
        <v>336</v>
      </c>
      <c r="AF33" s="88"/>
    </row>
    <row r="34" spans="1:32" s="15" customFormat="1" ht="14">
      <c r="A34" s="13"/>
      <c r="B34" s="63">
        <v>21</v>
      </c>
      <c r="C34" s="51"/>
      <c r="D34" s="52" t="str">
        <f t="shared" si="0"/>
        <v xml:space="preserve"> </v>
      </c>
      <c r="E34" s="53"/>
      <c r="F34" s="54"/>
      <c r="G34" s="54"/>
      <c r="H34" s="53"/>
      <c r="I34" s="53"/>
      <c r="J34" s="51" t="s">
        <v>124</v>
      </c>
      <c r="K34" s="55" t="str">
        <f t="shared" si="2"/>
        <v/>
      </c>
      <c r="L34" s="56"/>
      <c r="M34" s="25" t="str">
        <f t="shared" si="1"/>
        <v/>
      </c>
      <c r="N34" s="57"/>
      <c r="O34" s="53"/>
      <c r="P34" s="56"/>
      <c r="Q34" s="58" t="str">
        <f t="shared" si="3"/>
        <v/>
      </c>
      <c r="R34" s="66"/>
      <c r="U34" s="174" t="s">
        <v>173</v>
      </c>
      <c r="V34" s="91"/>
      <c r="W34" s="175" t="s">
        <v>457</v>
      </c>
      <c r="X34" s="92"/>
      <c r="Y34" s="95"/>
      <c r="Z34" s="95"/>
      <c r="AA34" s="92"/>
      <c r="AB34" s="109"/>
      <c r="AC34" s="109"/>
      <c r="AD34" s="109"/>
      <c r="AE34" s="109"/>
      <c r="AF34" s="2"/>
    </row>
    <row r="35" spans="1:32" s="15" customFormat="1" ht="14">
      <c r="A35" s="13"/>
      <c r="B35" s="19">
        <v>22</v>
      </c>
      <c r="C35" s="51"/>
      <c r="D35" s="52" t="str">
        <f t="shared" si="0"/>
        <v xml:space="preserve"> </v>
      </c>
      <c r="E35" s="53"/>
      <c r="F35" s="54"/>
      <c r="G35" s="54"/>
      <c r="H35" s="53"/>
      <c r="I35" s="53"/>
      <c r="J35" s="51" t="s">
        <v>124</v>
      </c>
      <c r="K35" s="55" t="str">
        <f t="shared" si="2"/>
        <v/>
      </c>
      <c r="L35" s="56"/>
      <c r="M35" s="25" t="str">
        <f t="shared" si="1"/>
        <v/>
      </c>
      <c r="N35" s="57"/>
      <c r="O35" s="53"/>
      <c r="P35" s="56"/>
      <c r="Q35" s="58" t="str">
        <f t="shared" si="3"/>
        <v/>
      </c>
      <c r="R35" s="66"/>
      <c r="U35" s="174" t="s">
        <v>501</v>
      </c>
      <c r="V35" s="91"/>
      <c r="W35" s="175" t="s">
        <v>362</v>
      </c>
      <c r="X35" s="92"/>
      <c r="Y35" s="95"/>
      <c r="Z35" s="95"/>
      <c r="AA35" s="92"/>
      <c r="AB35" s="109"/>
      <c r="AC35" s="109"/>
      <c r="AD35" s="109"/>
      <c r="AE35" s="109"/>
      <c r="AF35" s="2"/>
    </row>
    <row r="36" spans="1:32" s="15" customFormat="1" ht="14">
      <c r="A36" s="13"/>
      <c r="B36" s="67">
        <v>23</v>
      </c>
      <c r="C36" s="51"/>
      <c r="D36" s="52" t="str">
        <f t="shared" si="0"/>
        <v xml:space="preserve"> </v>
      </c>
      <c r="E36" s="53"/>
      <c r="F36" s="54"/>
      <c r="G36" s="54"/>
      <c r="H36" s="53"/>
      <c r="I36" s="53"/>
      <c r="J36" s="51" t="s">
        <v>124</v>
      </c>
      <c r="K36" s="55" t="str">
        <f t="shared" si="2"/>
        <v/>
      </c>
      <c r="L36" s="56"/>
      <c r="M36" s="25" t="str">
        <f t="shared" si="1"/>
        <v/>
      </c>
      <c r="N36" s="57"/>
      <c r="O36" s="53"/>
      <c r="P36" s="56"/>
      <c r="Q36" s="58" t="str">
        <f t="shared" si="3"/>
        <v/>
      </c>
      <c r="R36" s="66"/>
      <c r="U36" s="175" t="s">
        <v>437</v>
      </c>
      <c r="V36" s="91"/>
      <c r="W36" s="175" t="s">
        <v>188</v>
      </c>
      <c r="X36" s="92"/>
      <c r="Y36" s="95"/>
      <c r="Z36" s="95"/>
      <c r="AA36" s="92"/>
      <c r="AB36" s="109"/>
      <c r="AC36" s="109"/>
      <c r="AD36" s="109"/>
      <c r="AE36" s="109"/>
      <c r="AF36" s="2"/>
    </row>
    <row r="37" spans="1:32" s="15" customFormat="1" ht="14">
      <c r="A37" s="13"/>
      <c r="B37" s="63">
        <v>24</v>
      </c>
      <c r="C37" s="51"/>
      <c r="D37" s="52" t="str">
        <f t="shared" si="0"/>
        <v xml:space="preserve"> </v>
      </c>
      <c r="E37" s="53"/>
      <c r="F37" s="54"/>
      <c r="G37" s="54"/>
      <c r="H37" s="53"/>
      <c r="I37" s="53"/>
      <c r="J37" s="51" t="s">
        <v>124</v>
      </c>
      <c r="K37" s="55" t="str">
        <f t="shared" si="2"/>
        <v/>
      </c>
      <c r="L37" s="56"/>
      <c r="M37" s="25" t="str">
        <f t="shared" si="1"/>
        <v/>
      </c>
      <c r="N37" s="57"/>
      <c r="O37" s="53"/>
      <c r="P37" s="56"/>
      <c r="Q37" s="58" t="str">
        <f t="shared" si="3"/>
        <v/>
      </c>
      <c r="R37" s="66"/>
      <c r="U37" s="175" t="s">
        <v>30</v>
      </c>
      <c r="V37" s="91"/>
      <c r="W37" s="174" t="s">
        <v>545</v>
      </c>
      <c r="X37" s="92"/>
      <c r="Y37" s="95"/>
      <c r="Z37" s="95"/>
      <c r="AA37" s="92"/>
      <c r="AB37" s="109"/>
      <c r="AC37" s="109"/>
      <c r="AD37" s="109"/>
      <c r="AE37" s="109"/>
      <c r="AF37" s="2"/>
    </row>
    <row r="38" spans="1:32" s="15" customFormat="1" ht="14">
      <c r="A38" s="13"/>
      <c r="B38" s="50">
        <v>25</v>
      </c>
      <c r="C38" s="51"/>
      <c r="D38" s="52" t="str">
        <f t="shared" si="0"/>
        <v xml:space="preserve"> </v>
      </c>
      <c r="E38" s="53"/>
      <c r="F38" s="54"/>
      <c r="G38" s="54"/>
      <c r="H38" s="53"/>
      <c r="I38" s="53"/>
      <c r="J38" s="51" t="s">
        <v>124</v>
      </c>
      <c r="K38" s="55" t="str">
        <f t="shared" si="2"/>
        <v/>
      </c>
      <c r="L38" s="56"/>
      <c r="M38" s="25" t="str">
        <f t="shared" si="1"/>
        <v/>
      </c>
      <c r="N38" s="57"/>
      <c r="O38" s="53"/>
      <c r="P38" s="56"/>
      <c r="Q38" s="58" t="str">
        <f t="shared" si="3"/>
        <v/>
      </c>
      <c r="R38" s="66"/>
      <c r="U38" s="174" t="s">
        <v>28</v>
      </c>
      <c r="V38" s="91"/>
      <c r="W38" s="175" t="s">
        <v>217</v>
      </c>
      <c r="X38" s="92"/>
      <c r="Y38" s="95"/>
      <c r="Z38" s="95"/>
      <c r="AA38" s="92"/>
      <c r="AB38" s="109"/>
      <c r="AC38" s="109"/>
      <c r="AD38" s="109"/>
      <c r="AE38" s="109"/>
      <c r="AF38" s="2"/>
    </row>
    <row r="39" spans="1:32" s="15" customFormat="1" ht="14">
      <c r="A39" s="13"/>
      <c r="B39" s="63">
        <v>26</v>
      </c>
      <c r="C39" s="51"/>
      <c r="D39" s="52" t="str">
        <f t="shared" si="0"/>
        <v xml:space="preserve"> </v>
      </c>
      <c r="E39" s="53"/>
      <c r="F39" s="54"/>
      <c r="G39" s="54"/>
      <c r="H39" s="53"/>
      <c r="I39" s="53"/>
      <c r="J39" s="51" t="s">
        <v>124</v>
      </c>
      <c r="K39" s="55" t="str">
        <f t="shared" si="2"/>
        <v/>
      </c>
      <c r="L39" s="56"/>
      <c r="M39" s="25" t="str">
        <f t="shared" si="1"/>
        <v/>
      </c>
      <c r="N39" s="57"/>
      <c r="O39" s="53"/>
      <c r="P39" s="56"/>
      <c r="Q39" s="58" t="str">
        <f t="shared" si="3"/>
        <v/>
      </c>
      <c r="R39" s="66"/>
      <c r="U39" s="175" t="s">
        <v>255</v>
      </c>
      <c r="V39" s="91"/>
      <c r="W39" s="175" t="s">
        <v>238</v>
      </c>
      <c r="X39" s="92"/>
      <c r="Y39" s="95"/>
      <c r="Z39" s="95"/>
      <c r="AA39" s="92"/>
      <c r="AB39" s="109"/>
      <c r="AC39" s="109"/>
      <c r="AD39" s="109"/>
      <c r="AE39" s="109"/>
      <c r="AF39" s="2"/>
    </row>
    <row r="40" spans="1:32" s="15" customFormat="1" ht="14">
      <c r="A40" s="13"/>
      <c r="B40" s="19">
        <v>27</v>
      </c>
      <c r="C40" s="26"/>
      <c r="D40" s="27" t="str">
        <f t="shared" si="0"/>
        <v xml:space="preserve"> </v>
      </c>
      <c r="E40" s="53"/>
      <c r="F40" s="29"/>
      <c r="G40" s="29"/>
      <c r="H40" s="28"/>
      <c r="I40" s="28"/>
      <c r="J40" s="26" t="s">
        <v>124</v>
      </c>
      <c r="K40" s="30" t="str">
        <f t="shared" si="2"/>
        <v/>
      </c>
      <c r="L40" s="31"/>
      <c r="M40" s="32" t="str">
        <f t="shared" si="1"/>
        <v/>
      </c>
      <c r="N40" s="33"/>
      <c r="O40" s="28"/>
      <c r="P40" s="31"/>
      <c r="Q40" s="47" t="str">
        <f t="shared" si="3"/>
        <v/>
      </c>
      <c r="R40" s="66"/>
      <c r="U40" s="175" t="s">
        <v>256</v>
      </c>
      <c r="V40" s="91"/>
      <c r="W40" s="174" t="s">
        <v>527</v>
      </c>
      <c r="X40" s="92"/>
      <c r="Y40" s="95"/>
      <c r="Z40" s="95"/>
      <c r="AA40" s="92"/>
      <c r="AB40" s="109"/>
      <c r="AC40" s="109"/>
      <c r="AD40" s="109"/>
      <c r="AE40" s="109"/>
      <c r="AF40" s="2"/>
    </row>
    <row r="41" spans="1:32" s="15" customFormat="1" ht="14">
      <c r="A41" s="13"/>
      <c r="B41" s="67">
        <v>28</v>
      </c>
      <c r="C41" s="68"/>
      <c r="D41" s="69" t="str">
        <f t="shared" si="0"/>
        <v xml:space="preserve"> </v>
      </c>
      <c r="E41" s="53"/>
      <c r="F41" s="70"/>
      <c r="G41" s="70"/>
      <c r="H41" s="71"/>
      <c r="I41" s="71"/>
      <c r="J41" s="68" t="s">
        <v>124</v>
      </c>
      <c r="K41" s="72" t="str">
        <f t="shared" si="2"/>
        <v/>
      </c>
      <c r="L41" s="73"/>
      <c r="M41" s="74" t="str">
        <f t="shared" si="1"/>
        <v/>
      </c>
      <c r="N41" s="75"/>
      <c r="O41" s="76"/>
      <c r="P41" s="77"/>
      <c r="Q41" s="78" t="str">
        <f t="shared" si="3"/>
        <v/>
      </c>
      <c r="R41" s="79"/>
      <c r="U41" s="175" t="s">
        <v>151</v>
      </c>
      <c r="V41" s="91"/>
      <c r="W41" s="175" t="s">
        <v>202</v>
      </c>
      <c r="X41" s="92"/>
      <c r="Y41" s="95"/>
      <c r="Z41" s="95"/>
      <c r="AA41" s="92"/>
      <c r="AB41" s="109"/>
      <c r="AC41" s="109"/>
      <c r="AD41" s="109"/>
      <c r="AE41" s="109"/>
      <c r="AF41" s="2"/>
    </row>
    <row r="42" spans="1:32" s="15" customFormat="1" ht="14">
      <c r="A42" s="13"/>
      <c r="B42" s="50">
        <v>29</v>
      </c>
      <c r="C42" s="51"/>
      <c r="D42" s="52" t="str">
        <f t="shared" si="0"/>
        <v xml:space="preserve"> </v>
      </c>
      <c r="E42" s="28"/>
      <c r="F42" s="54"/>
      <c r="G42" s="54"/>
      <c r="H42" s="53"/>
      <c r="I42" s="53"/>
      <c r="J42" s="51" t="s">
        <v>124</v>
      </c>
      <c r="K42" s="55" t="str">
        <f t="shared" si="2"/>
        <v/>
      </c>
      <c r="L42" s="56"/>
      <c r="M42" s="25" t="str">
        <f t="shared" si="1"/>
        <v/>
      </c>
      <c r="N42" s="57"/>
      <c r="O42" s="53"/>
      <c r="P42" s="56"/>
      <c r="Q42" s="58" t="str">
        <f t="shared" si="3"/>
        <v/>
      </c>
      <c r="R42" s="79"/>
      <c r="U42" s="175" t="s">
        <v>225</v>
      </c>
      <c r="V42" s="91"/>
      <c r="W42" s="175" t="s">
        <v>150</v>
      </c>
      <c r="X42" s="92"/>
      <c r="Y42" s="95"/>
      <c r="Z42" s="95"/>
      <c r="AA42" s="92"/>
      <c r="AB42" s="109"/>
      <c r="AC42" s="109"/>
      <c r="AD42" s="109"/>
      <c r="AE42" s="109"/>
      <c r="AF42" s="2"/>
    </row>
    <row r="43" spans="1:32" s="15" customFormat="1" thickBot="1">
      <c r="A43" s="13"/>
      <c r="B43" s="80">
        <v>30</v>
      </c>
      <c r="C43" s="34"/>
      <c r="D43" s="35" t="str">
        <f t="shared" si="0"/>
        <v xml:space="preserve"> </v>
      </c>
      <c r="E43" s="81"/>
      <c r="F43" s="37"/>
      <c r="G43" s="37"/>
      <c r="H43" s="36"/>
      <c r="I43" s="36"/>
      <c r="J43" s="34" t="s">
        <v>124</v>
      </c>
      <c r="K43" s="38" t="str">
        <f t="shared" si="2"/>
        <v/>
      </c>
      <c r="L43" s="39"/>
      <c r="M43" s="40" t="str">
        <f t="shared" si="1"/>
        <v/>
      </c>
      <c r="N43" s="41"/>
      <c r="O43" s="36"/>
      <c r="P43" s="39"/>
      <c r="Q43" s="48" t="str">
        <f t="shared" si="3"/>
        <v/>
      </c>
      <c r="R43" s="82"/>
      <c r="U43" s="174" t="s">
        <v>406</v>
      </c>
      <c r="V43" s="91"/>
      <c r="W43" s="175" t="s">
        <v>203</v>
      </c>
      <c r="X43" s="92"/>
      <c r="Y43" s="95"/>
      <c r="Z43" s="95"/>
      <c r="AA43" s="92"/>
      <c r="AB43" s="109"/>
      <c r="AC43" s="109"/>
      <c r="AD43" s="109"/>
      <c r="AE43" s="109"/>
      <c r="AF43" s="2"/>
    </row>
    <row r="44" spans="1:32" s="15" customFormat="1" ht="15" customHeight="1">
      <c r="A44" s="13"/>
      <c r="B44" s="158" t="s">
        <v>134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60"/>
      <c r="U44" s="175" t="s">
        <v>184</v>
      </c>
      <c r="V44" s="91"/>
      <c r="W44" s="175" t="s">
        <v>302</v>
      </c>
      <c r="X44" s="92"/>
      <c r="Y44" s="95"/>
      <c r="Z44" s="95"/>
      <c r="AA44" s="92"/>
      <c r="AB44" s="109"/>
      <c r="AC44" s="109"/>
      <c r="AD44" s="109"/>
      <c r="AE44" s="109"/>
      <c r="AF44" s="2"/>
    </row>
    <row r="45" spans="1:32" ht="14">
      <c r="B45" s="161" t="s">
        <v>125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3"/>
      <c r="U45" s="174" t="s">
        <v>198</v>
      </c>
      <c r="V45" s="91"/>
      <c r="W45" s="174" t="s">
        <v>529</v>
      </c>
    </row>
    <row r="46" spans="1:32" ht="14">
      <c r="B46" s="164" t="s">
        <v>430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/>
      <c r="U46" s="175" t="s">
        <v>345</v>
      </c>
      <c r="V46" s="91"/>
      <c r="W46" s="175" t="s">
        <v>381</v>
      </c>
    </row>
    <row r="47" spans="1:32" thickBot="1">
      <c r="B47" s="118" t="s">
        <v>20</v>
      </c>
      <c r="C47" s="119"/>
      <c r="D47" s="167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9"/>
      <c r="U47" s="174" t="s">
        <v>438</v>
      </c>
      <c r="V47" s="91"/>
      <c r="W47" s="175" t="s">
        <v>130</v>
      </c>
    </row>
    <row r="48" spans="1:32" ht="14">
      <c r="B48" s="13"/>
      <c r="C48" s="13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U48" s="174" t="s">
        <v>502</v>
      </c>
      <c r="V48" s="91"/>
      <c r="W48" s="174" t="s">
        <v>546</v>
      </c>
    </row>
    <row r="49" spans="2:23" ht="14">
      <c r="B49" s="13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U49" s="175" t="s">
        <v>439</v>
      </c>
      <c r="V49" s="91"/>
      <c r="W49" s="175" t="s">
        <v>363</v>
      </c>
    </row>
    <row r="50" spans="2:23" ht="14">
      <c r="B50" s="13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U50" s="174" t="s">
        <v>503</v>
      </c>
      <c r="V50" s="91"/>
      <c r="W50" s="175" t="s">
        <v>461</v>
      </c>
    </row>
    <row r="51" spans="2:23" ht="14">
      <c r="B51" s="13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U51" s="174" t="s">
        <v>416</v>
      </c>
      <c r="V51" s="91"/>
      <c r="W51" s="175" t="s">
        <v>462</v>
      </c>
    </row>
    <row r="52" spans="2:23" ht="14">
      <c r="B52" s="13"/>
      <c r="C52" s="1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U52" s="175" t="s">
        <v>346</v>
      </c>
      <c r="V52" s="91"/>
      <c r="W52" s="175" t="s">
        <v>190</v>
      </c>
    </row>
    <row r="53" spans="2:23" ht="14">
      <c r="B53" s="13"/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U53" s="174" t="s">
        <v>226</v>
      </c>
      <c r="V53" s="91"/>
      <c r="W53" s="175" t="s">
        <v>306</v>
      </c>
    </row>
    <row r="54" spans="2:23" ht="14">
      <c r="B54" s="13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U54" s="175" t="s">
        <v>440</v>
      </c>
      <c r="V54" s="91"/>
      <c r="W54" s="174" t="s">
        <v>530</v>
      </c>
    </row>
    <row r="55" spans="2:23" ht="14">
      <c r="B55" s="13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U55" s="175" t="s">
        <v>199</v>
      </c>
      <c r="V55" s="91"/>
      <c r="W55" s="175" t="s">
        <v>305</v>
      </c>
    </row>
    <row r="56" spans="2:23" ht="14">
      <c r="B56" s="13"/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U56" s="175" t="s">
        <v>367</v>
      </c>
      <c r="V56" s="91"/>
      <c r="W56" s="174" t="s">
        <v>531</v>
      </c>
    </row>
    <row r="57" spans="2:23" ht="14">
      <c r="B57" s="13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U57" s="175" t="s">
        <v>144</v>
      </c>
      <c r="V57" s="91"/>
      <c r="W57" s="175" t="s">
        <v>127</v>
      </c>
    </row>
    <row r="58" spans="2:23" ht="14">
      <c r="B58" s="13"/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U58" s="175" t="s">
        <v>414</v>
      </c>
      <c r="V58" s="91"/>
      <c r="W58" s="175" t="s">
        <v>257</v>
      </c>
    </row>
    <row r="59" spans="2:23" ht="14">
      <c r="B59" s="13"/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U59" s="174" t="s">
        <v>441</v>
      </c>
      <c r="V59" s="91"/>
      <c r="W59" s="175" t="s">
        <v>258</v>
      </c>
    </row>
    <row r="60" spans="2:23" ht="14">
      <c r="B60" s="13"/>
      <c r="C60" s="13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U60" s="174" t="s">
        <v>259</v>
      </c>
      <c r="V60" s="91"/>
      <c r="W60" s="175" t="s">
        <v>205</v>
      </c>
    </row>
    <row r="61" spans="2:23" ht="14">
      <c r="U61" s="175" t="s">
        <v>442</v>
      </c>
      <c r="V61" s="91"/>
      <c r="W61" s="175" t="s">
        <v>465</v>
      </c>
    </row>
    <row r="62" spans="2:23" ht="14">
      <c r="U62" s="174" t="s">
        <v>504</v>
      </c>
      <c r="V62" s="91"/>
      <c r="W62" s="175" t="s">
        <v>137</v>
      </c>
    </row>
    <row r="63" spans="2:23" ht="14">
      <c r="U63" s="175" t="s">
        <v>260</v>
      </c>
      <c r="V63" s="91"/>
      <c r="W63" s="175" t="s">
        <v>300</v>
      </c>
    </row>
    <row r="64" spans="2:23" ht="14">
      <c r="U64" s="174" t="s">
        <v>368</v>
      </c>
      <c r="V64" s="91"/>
      <c r="W64" s="175" t="s">
        <v>239</v>
      </c>
    </row>
    <row r="65" spans="21:23" ht="14">
      <c r="U65" s="175" t="s">
        <v>262</v>
      </c>
      <c r="V65" s="91"/>
      <c r="W65" s="175" t="s">
        <v>277</v>
      </c>
    </row>
    <row r="66" spans="21:23" ht="14">
      <c r="U66" s="174" t="s">
        <v>443</v>
      </c>
      <c r="V66" s="91"/>
      <c r="W66" s="175" t="s">
        <v>218</v>
      </c>
    </row>
    <row r="67" spans="21:23" ht="14">
      <c r="U67" s="174" t="s">
        <v>505</v>
      </c>
      <c r="V67" s="91"/>
      <c r="W67" s="175" t="s">
        <v>172</v>
      </c>
    </row>
    <row r="68" spans="21:23" ht="14">
      <c r="U68" s="175" t="s">
        <v>444</v>
      </c>
      <c r="V68" s="91"/>
      <c r="W68" s="175" t="s">
        <v>168</v>
      </c>
    </row>
    <row r="69" spans="21:23" ht="14">
      <c r="U69" s="175" t="s">
        <v>422</v>
      </c>
      <c r="V69" s="91"/>
      <c r="W69" s="175" t="s">
        <v>478</v>
      </c>
    </row>
    <row r="70" spans="21:23" ht="14">
      <c r="U70" s="174" t="s">
        <v>506</v>
      </c>
      <c r="V70" s="91"/>
      <c r="W70" s="175" t="s">
        <v>399</v>
      </c>
    </row>
    <row r="71" spans="21:23" ht="14">
      <c r="U71" s="174" t="s">
        <v>507</v>
      </c>
      <c r="V71" s="91"/>
      <c r="W71" s="175" t="s">
        <v>166</v>
      </c>
    </row>
    <row r="72" spans="21:23" ht="14">
      <c r="U72" s="174" t="s">
        <v>508</v>
      </c>
      <c r="V72" s="91"/>
      <c r="W72" s="175" t="s">
        <v>208</v>
      </c>
    </row>
    <row r="73" spans="21:23" ht="14">
      <c r="U73" s="174" t="s">
        <v>509</v>
      </c>
      <c r="V73" s="91"/>
      <c r="W73" s="174" t="s">
        <v>535</v>
      </c>
    </row>
    <row r="74" spans="21:23" ht="14">
      <c r="U74" s="174" t="s">
        <v>405</v>
      </c>
      <c r="V74" s="91"/>
      <c r="W74" s="174" t="s">
        <v>536</v>
      </c>
    </row>
    <row r="75" spans="21:23" ht="14">
      <c r="U75" s="175" t="s">
        <v>369</v>
      </c>
      <c r="V75" s="91"/>
      <c r="W75" s="175" t="s">
        <v>138</v>
      </c>
    </row>
    <row r="76" spans="21:23" ht="14">
      <c r="U76" s="174" t="s">
        <v>370</v>
      </c>
      <c r="V76" s="91"/>
      <c r="W76" s="177" t="s">
        <v>384</v>
      </c>
    </row>
    <row r="77" spans="21:23" ht="14">
      <c r="U77" s="174" t="s">
        <v>510</v>
      </c>
      <c r="V77" s="91"/>
      <c r="W77" s="175" t="s">
        <v>398</v>
      </c>
    </row>
    <row r="78" spans="21:23" ht="14">
      <c r="U78" s="175" t="s">
        <v>371</v>
      </c>
      <c r="V78" s="91"/>
      <c r="W78" s="175" t="s">
        <v>39</v>
      </c>
    </row>
    <row r="79" spans="21:23" ht="14">
      <c r="U79" s="174" t="s">
        <v>511</v>
      </c>
      <c r="V79" s="91"/>
      <c r="W79" s="174" t="s">
        <v>537</v>
      </c>
    </row>
    <row r="80" spans="21:23" ht="14">
      <c r="U80" s="175" t="s">
        <v>308</v>
      </c>
      <c r="V80" s="91"/>
      <c r="W80" s="175" t="s">
        <v>261</v>
      </c>
    </row>
    <row r="81" spans="21:23" ht="14">
      <c r="U81" s="175" t="s">
        <v>347</v>
      </c>
      <c r="V81" s="91"/>
      <c r="W81" s="175" t="s">
        <v>209</v>
      </c>
    </row>
    <row r="82" spans="21:23" ht="14">
      <c r="U82" s="175" t="s">
        <v>445</v>
      </c>
      <c r="V82" s="91"/>
      <c r="W82" s="174" t="s">
        <v>538</v>
      </c>
    </row>
    <row r="83" spans="21:23" ht="14">
      <c r="U83" s="175" t="s">
        <v>446</v>
      </c>
      <c r="V83" s="91"/>
      <c r="W83" s="175" t="s">
        <v>191</v>
      </c>
    </row>
    <row r="84" spans="21:23" ht="14">
      <c r="U84" s="175" t="s">
        <v>265</v>
      </c>
      <c r="V84" s="91"/>
      <c r="W84" s="175" t="s">
        <v>232</v>
      </c>
    </row>
    <row r="85" spans="21:23" ht="14">
      <c r="U85" s="175" t="s">
        <v>266</v>
      </c>
      <c r="V85" s="91"/>
      <c r="W85" s="174" t="s">
        <v>539</v>
      </c>
    </row>
    <row r="86" spans="21:23" ht="14">
      <c r="U86" s="175" t="s">
        <v>348</v>
      </c>
      <c r="V86" s="91"/>
      <c r="W86" s="175" t="s">
        <v>38</v>
      </c>
    </row>
    <row r="87" spans="21:23" ht="14">
      <c r="U87" s="175" t="s">
        <v>310</v>
      </c>
      <c r="V87" s="91"/>
      <c r="W87" s="175" t="s">
        <v>467</v>
      </c>
    </row>
    <row r="88" spans="21:23" ht="14">
      <c r="U88" s="174" t="s">
        <v>227</v>
      </c>
      <c r="V88" s="91"/>
      <c r="W88" s="175" t="s">
        <v>210</v>
      </c>
    </row>
    <row r="89" spans="21:23" ht="14">
      <c r="U89" s="175" t="s">
        <v>413</v>
      </c>
      <c r="V89" s="91"/>
      <c r="W89" s="175" t="s">
        <v>263</v>
      </c>
    </row>
    <row r="90" spans="21:23" ht="14">
      <c r="U90" s="175" t="s">
        <v>267</v>
      </c>
      <c r="V90" s="91"/>
      <c r="W90" s="175" t="s">
        <v>211</v>
      </c>
    </row>
    <row r="91" spans="21:23" ht="14">
      <c r="U91" s="175" t="s">
        <v>372</v>
      </c>
      <c r="V91" s="91"/>
      <c r="W91" s="175" t="s">
        <v>167</v>
      </c>
    </row>
    <row r="92" spans="21:23" ht="14">
      <c r="U92" s="174" t="s">
        <v>268</v>
      </c>
      <c r="V92" s="91"/>
      <c r="W92" s="175" t="s">
        <v>31</v>
      </c>
    </row>
    <row r="93" spans="21:23" ht="14">
      <c r="U93" s="175" t="s">
        <v>228</v>
      </c>
      <c r="V93" s="91"/>
      <c r="W93" s="175" t="s">
        <v>264</v>
      </c>
    </row>
    <row r="94" spans="21:23" ht="14">
      <c r="U94" s="175" t="s">
        <v>315</v>
      </c>
      <c r="V94" s="91"/>
      <c r="W94" s="174" t="s">
        <v>540</v>
      </c>
    </row>
    <row r="95" spans="21:23" ht="14">
      <c r="U95" s="175" t="s">
        <v>269</v>
      </c>
      <c r="V95" s="91"/>
      <c r="W95" s="175" t="s">
        <v>37</v>
      </c>
    </row>
    <row r="96" spans="21:23" ht="14">
      <c r="U96" s="175" t="s">
        <v>412</v>
      </c>
      <c r="V96" s="91"/>
      <c r="W96" s="175" t="s">
        <v>192</v>
      </c>
    </row>
    <row r="97" spans="21:23" ht="14">
      <c r="U97" s="174" t="s">
        <v>174</v>
      </c>
      <c r="V97" s="91"/>
      <c r="W97" s="175" t="s">
        <v>193</v>
      </c>
    </row>
    <row r="98" spans="21:23" ht="14">
      <c r="U98" s="175" t="s">
        <v>271</v>
      </c>
      <c r="V98" s="91"/>
      <c r="W98" s="175" t="s">
        <v>233</v>
      </c>
    </row>
    <row r="99" spans="21:23" ht="14">
      <c r="U99" s="175" t="s">
        <v>164</v>
      </c>
      <c r="V99" s="91"/>
      <c r="W99" s="175" t="s">
        <v>194</v>
      </c>
    </row>
    <row r="100" spans="21:23" ht="14">
      <c r="U100" s="174" t="s">
        <v>447</v>
      </c>
      <c r="V100" s="91"/>
      <c r="W100" s="175" t="s">
        <v>403</v>
      </c>
    </row>
    <row r="101" spans="21:23" ht="14">
      <c r="U101" s="175" t="s">
        <v>448</v>
      </c>
      <c r="V101" s="91"/>
      <c r="W101" s="175" t="s">
        <v>195</v>
      </c>
    </row>
    <row r="102" spans="21:23" ht="14">
      <c r="U102" s="174" t="s">
        <v>272</v>
      </c>
      <c r="V102" s="91"/>
      <c r="W102" s="175" t="s">
        <v>469</v>
      </c>
    </row>
    <row r="103" spans="21:23" ht="14">
      <c r="U103" s="174" t="s">
        <v>349</v>
      </c>
      <c r="V103" s="91"/>
      <c r="W103" s="175" t="s">
        <v>394</v>
      </c>
    </row>
    <row r="104" spans="21:23" ht="14">
      <c r="U104" s="175" t="s">
        <v>426</v>
      </c>
      <c r="V104" s="91"/>
      <c r="W104" s="175" t="s">
        <v>213</v>
      </c>
    </row>
    <row r="105" spans="21:23" ht="14">
      <c r="U105" s="175" t="s">
        <v>350</v>
      </c>
      <c r="V105" s="91"/>
      <c r="W105" s="175" t="s">
        <v>196</v>
      </c>
    </row>
    <row r="106" spans="21:23" ht="14">
      <c r="U106" s="175" t="s">
        <v>145</v>
      </c>
      <c r="V106" s="91"/>
      <c r="W106" s="175" t="s">
        <v>270</v>
      </c>
    </row>
    <row r="107" spans="21:23" ht="14">
      <c r="U107" s="175" t="s">
        <v>185</v>
      </c>
      <c r="V107" s="91"/>
      <c r="W107" s="175" t="s">
        <v>219</v>
      </c>
    </row>
    <row r="108" spans="21:23" ht="14">
      <c r="U108" s="175" t="s">
        <v>449</v>
      </c>
      <c r="V108" s="91"/>
      <c r="W108" s="175" t="s">
        <v>404</v>
      </c>
    </row>
    <row r="109" spans="21:23" ht="14">
      <c r="U109" s="175" t="s">
        <v>373</v>
      </c>
      <c r="V109" s="91"/>
      <c r="W109" s="175" t="s">
        <v>386</v>
      </c>
    </row>
    <row r="110" spans="21:23" ht="14">
      <c r="U110" s="175" t="s">
        <v>374</v>
      </c>
      <c r="V110" s="91"/>
      <c r="W110" s="175" t="s">
        <v>220</v>
      </c>
    </row>
    <row r="111" spans="21:23" ht="14">
      <c r="U111" s="175" t="s">
        <v>375</v>
      </c>
      <c r="V111" s="91"/>
      <c r="W111" s="175" t="s">
        <v>35</v>
      </c>
    </row>
    <row r="112" spans="21:23" ht="14">
      <c r="U112" s="174" t="s">
        <v>450</v>
      </c>
      <c r="V112" s="91"/>
      <c r="W112" s="175" t="s">
        <v>221</v>
      </c>
    </row>
    <row r="113" spans="21:32" ht="14">
      <c r="U113" s="174" t="s">
        <v>318</v>
      </c>
      <c r="V113" s="91"/>
      <c r="W113" s="175" t="s">
        <v>197</v>
      </c>
    </row>
    <row r="114" spans="21:32" ht="14">
      <c r="U114" s="174" t="s">
        <v>512</v>
      </c>
      <c r="V114" s="91"/>
      <c r="W114" s="175" t="s">
        <v>400</v>
      </c>
    </row>
    <row r="115" spans="21:32" ht="14">
      <c r="U115" s="175" t="s">
        <v>146</v>
      </c>
      <c r="V115" s="91"/>
      <c r="W115" s="175" t="s">
        <v>222</v>
      </c>
    </row>
    <row r="116" spans="21:32" ht="14">
      <c r="U116" s="175" t="s">
        <v>351</v>
      </c>
      <c r="V116" s="91"/>
      <c r="W116" s="175" t="s">
        <v>273</v>
      </c>
      <c r="X116" s="95"/>
      <c r="Z116" s="92"/>
      <c r="AA116" s="109"/>
      <c r="AE116" s="4"/>
      <c r="AF116" s="17"/>
    </row>
    <row r="117" spans="21:32" ht="14">
      <c r="U117" s="174" t="s">
        <v>250</v>
      </c>
      <c r="V117" s="91"/>
      <c r="W117" s="175" t="s">
        <v>132</v>
      </c>
      <c r="X117" s="95"/>
      <c r="Z117" s="92"/>
      <c r="AA117" s="109"/>
      <c r="AE117" s="4"/>
      <c r="AF117" s="17"/>
    </row>
    <row r="118" spans="21:32" ht="14">
      <c r="U118" s="175" t="s">
        <v>275</v>
      </c>
      <c r="V118" s="91"/>
      <c r="W118" s="175" t="s">
        <v>32</v>
      </c>
      <c r="X118" s="95"/>
      <c r="Z118" s="92"/>
      <c r="AA118" s="109"/>
      <c r="AE118" s="4"/>
      <c r="AF118" s="17"/>
    </row>
    <row r="119" spans="21:32" ht="14">
      <c r="U119" s="175" t="s">
        <v>451</v>
      </c>
      <c r="V119" s="91"/>
      <c r="W119" s="175" t="s">
        <v>472</v>
      </c>
      <c r="X119" s="95"/>
      <c r="Z119" s="92"/>
      <c r="AA119" s="109"/>
      <c r="AE119" s="4"/>
      <c r="AF119" s="17"/>
    </row>
    <row r="120" spans="21:32" ht="14">
      <c r="U120" s="175" t="s">
        <v>171</v>
      </c>
      <c r="V120" s="91"/>
      <c r="W120" s="175" t="s">
        <v>473</v>
      </c>
      <c r="X120" s="95"/>
      <c r="Z120" s="92"/>
      <c r="AA120" s="109"/>
      <c r="AE120" s="4"/>
      <c r="AF120" s="17"/>
    </row>
    <row r="121" spans="21:32" ht="14">
      <c r="U121" s="174" t="s">
        <v>276</v>
      </c>
      <c r="V121" s="91"/>
      <c r="W121" s="175" t="s">
        <v>274</v>
      </c>
      <c r="X121" s="95"/>
      <c r="Z121" s="92"/>
      <c r="AA121" s="109"/>
      <c r="AE121" s="4"/>
      <c r="AF121" s="17"/>
    </row>
    <row r="122" spans="21:32" ht="14">
      <c r="U122" s="175" t="s">
        <v>452</v>
      </c>
      <c r="V122" s="91"/>
      <c r="W122" s="175" t="s">
        <v>479</v>
      </c>
      <c r="X122" s="95"/>
      <c r="Z122" s="92"/>
      <c r="AA122" s="109"/>
      <c r="AE122" s="4"/>
      <c r="AF122" s="17"/>
    </row>
    <row r="123" spans="21:32" ht="14">
      <c r="U123" s="174" t="s">
        <v>513</v>
      </c>
      <c r="V123" s="91"/>
      <c r="W123" s="174" t="s">
        <v>544</v>
      </c>
      <c r="X123" s="95"/>
      <c r="Z123" s="92"/>
      <c r="AA123" s="109"/>
      <c r="AE123" s="4"/>
      <c r="AF123" s="17"/>
    </row>
    <row r="124" spans="21:32" ht="14">
      <c r="U124" s="174" t="s">
        <v>376</v>
      </c>
      <c r="V124" s="91"/>
      <c r="W124" s="175" t="s">
        <v>393</v>
      </c>
      <c r="X124" s="95"/>
      <c r="Z124" s="92"/>
      <c r="AA124" s="109"/>
      <c r="AE124" s="4"/>
      <c r="AF124" s="17"/>
    </row>
    <row r="125" spans="21:32" ht="14">
      <c r="U125" s="175" t="s">
        <v>129</v>
      </c>
      <c r="V125" s="91"/>
      <c r="W125" s="175" t="s">
        <v>240</v>
      </c>
      <c r="X125" s="95"/>
      <c r="Z125" s="92"/>
      <c r="AA125" s="109"/>
      <c r="AE125" s="4"/>
      <c r="AF125" s="17"/>
    </row>
    <row r="126" spans="21:32" ht="14">
      <c r="U126" s="174" t="s">
        <v>514</v>
      </c>
      <c r="V126" s="91"/>
      <c r="W126" s="175" t="s">
        <v>25</v>
      </c>
      <c r="X126" s="95"/>
      <c r="Z126" s="92"/>
      <c r="AA126" s="109"/>
      <c r="AE126" s="4"/>
      <c r="AF126" s="17"/>
    </row>
    <row r="127" spans="21:32" ht="14">
      <c r="U127" s="174" t="s">
        <v>515</v>
      </c>
      <c r="V127" s="91"/>
      <c r="W127" s="175" t="s">
        <v>474</v>
      </c>
      <c r="X127" s="95"/>
      <c r="Z127" s="92"/>
      <c r="AA127" s="109"/>
      <c r="AE127" s="4"/>
      <c r="AF127" s="17"/>
    </row>
    <row r="128" spans="21:32" ht="14">
      <c r="U128" s="174" t="s">
        <v>516</v>
      </c>
      <c r="V128" s="91"/>
      <c r="W128" s="175" t="s">
        <v>152</v>
      </c>
      <c r="X128" s="95"/>
      <c r="Z128" s="92"/>
      <c r="AA128" s="109"/>
      <c r="AE128" s="4"/>
      <c r="AF128" s="17"/>
    </row>
    <row r="129" spans="21:32" ht="14">
      <c r="U129" s="175" t="s">
        <v>377</v>
      </c>
      <c r="V129" s="91"/>
      <c r="W129" s="175" t="s">
        <v>133</v>
      </c>
      <c r="X129" s="95"/>
      <c r="Z129" s="92"/>
      <c r="AA129" s="109"/>
      <c r="AE129" s="4"/>
      <c r="AF129" s="17"/>
    </row>
    <row r="130" spans="21:32" ht="14">
      <c r="U130" s="175" t="s">
        <v>352</v>
      </c>
      <c r="V130" s="91"/>
      <c r="W130" s="92"/>
      <c r="X130" s="95"/>
      <c r="Z130" s="92"/>
      <c r="AA130" s="109"/>
      <c r="AE130" s="4"/>
      <c r="AF130" s="17"/>
    </row>
    <row r="131" spans="21:32" ht="14">
      <c r="U131" s="174" t="s">
        <v>517</v>
      </c>
      <c r="V131" s="91"/>
      <c r="W131" s="92"/>
      <c r="X131" s="95"/>
      <c r="Z131" s="92"/>
      <c r="AA131" s="109"/>
      <c r="AE131" s="4"/>
      <c r="AF131" s="17"/>
    </row>
    <row r="132" spans="21:32" ht="14">
      <c r="U132" s="175" t="s">
        <v>378</v>
      </c>
      <c r="V132" s="91"/>
      <c r="W132" s="92"/>
      <c r="X132" s="95"/>
      <c r="Z132" s="92"/>
      <c r="AA132" s="109"/>
      <c r="AE132" s="4"/>
      <c r="AF132" s="17"/>
    </row>
    <row r="133" spans="21:32">
      <c r="U133" s="174" t="s">
        <v>518</v>
      </c>
      <c r="V133" s="91"/>
    </row>
    <row r="134" spans="21:32">
      <c r="U134" s="174" t="s">
        <v>519</v>
      </c>
      <c r="V134" s="91"/>
    </row>
    <row r="135" spans="21:32">
      <c r="U135" s="174" t="s">
        <v>520</v>
      </c>
      <c r="V135" s="91"/>
    </row>
    <row r="136" spans="21:32">
      <c r="U136" s="174" t="s">
        <v>521</v>
      </c>
      <c r="V136" s="91"/>
    </row>
    <row r="137" spans="21:32">
      <c r="U137" s="175" t="s">
        <v>135</v>
      </c>
      <c r="V137" s="91"/>
    </row>
    <row r="138" spans="21:32">
      <c r="U138" s="174" t="s">
        <v>522</v>
      </c>
      <c r="V138" s="91"/>
    </row>
    <row r="139" spans="21:32">
      <c r="U139" s="174" t="s">
        <v>313</v>
      </c>
      <c r="V139" s="91"/>
    </row>
    <row r="140" spans="21:32">
      <c r="U140" s="174" t="s">
        <v>353</v>
      </c>
      <c r="V140" s="91"/>
    </row>
    <row r="141" spans="21:32">
      <c r="U141" s="175" t="s">
        <v>409</v>
      </c>
      <c r="V141" s="91"/>
    </row>
    <row r="142" spans="21:32">
      <c r="U142" s="175" t="s">
        <v>229</v>
      </c>
      <c r="V142" s="91"/>
    </row>
    <row r="143" spans="21:32">
      <c r="U143" s="175" t="s">
        <v>200</v>
      </c>
      <c r="V143" s="91"/>
    </row>
    <row r="144" spans="21:32">
      <c r="U144" s="174" t="s">
        <v>523</v>
      </c>
      <c r="V144" s="91"/>
    </row>
    <row r="145" spans="21:22">
      <c r="U145" s="174" t="s">
        <v>301</v>
      </c>
      <c r="V145" s="91"/>
    </row>
    <row r="146" spans="21:22">
      <c r="U146" s="175" t="s">
        <v>312</v>
      </c>
      <c r="V146" s="91"/>
    </row>
    <row r="147" spans="21:22">
      <c r="U147" s="175" t="s">
        <v>34</v>
      </c>
      <c r="V147" s="91"/>
    </row>
    <row r="148" spans="21:22">
      <c r="U148" s="175" t="s">
        <v>278</v>
      </c>
      <c r="V148" s="91"/>
    </row>
    <row r="149" spans="21:22">
      <c r="U149" s="174" t="s">
        <v>186</v>
      </c>
      <c r="V149" s="91"/>
    </row>
    <row r="150" spans="21:22">
      <c r="U150" s="175" t="s">
        <v>279</v>
      </c>
      <c r="V150" s="91"/>
    </row>
    <row r="151" spans="21:22">
      <c r="U151" s="175" t="s">
        <v>453</v>
      </c>
      <c r="V151" s="91"/>
    </row>
    <row r="152" spans="21:22">
      <c r="U152" s="175" t="s">
        <v>280</v>
      </c>
      <c r="V152" s="91"/>
    </row>
    <row r="153" spans="21:22">
      <c r="U153" s="174" t="s">
        <v>136</v>
      </c>
      <c r="V153" s="91"/>
    </row>
    <row r="154" spans="21:22">
      <c r="U154" s="174" t="s">
        <v>281</v>
      </c>
      <c r="V154" s="91"/>
    </row>
    <row r="155" spans="21:22">
      <c r="U155" s="174" t="s">
        <v>201</v>
      </c>
      <c r="V155" s="91"/>
    </row>
    <row r="156" spans="21:22">
      <c r="U156" s="175" t="s">
        <v>454</v>
      </c>
      <c r="V156" s="91"/>
    </row>
    <row r="157" spans="21:22">
      <c r="U157" s="175" t="s">
        <v>408</v>
      </c>
      <c r="V157" s="91"/>
    </row>
    <row r="158" spans="21:22">
      <c r="U158" s="175" t="s">
        <v>379</v>
      </c>
      <c r="V158" s="91"/>
    </row>
    <row r="159" spans="21:22">
      <c r="U159" s="174" t="s">
        <v>524</v>
      </c>
      <c r="V159" s="91"/>
    </row>
    <row r="160" spans="21:22">
      <c r="U160" s="174" t="s">
        <v>525</v>
      </c>
      <c r="V160" s="91"/>
    </row>
    <row r="161" spans="21:22">
      <c r="U161" s="175" t="s">
        <v>455</v>
      </c>
      <c r="V161" s="91"/>
    </row>
    <row r="162" spans="21:22">
      <c r="U162" s="175" t="s">
        <v>282</v>
      </c>
      <c r="V162" s="91"/>
    </row>
    <row r="163" spans="21:22">
      <c r="U163" s="174" t="s">
        <v>316</v>
      </c>
      <c r="V163" s="91"/>
    </row>
    <row r="164" spans="21:22">
      <c r="U164" s="174" t="s">
        <v>380</v>
      </c>
      <c r="V164" s="91"/>
    </row>
    <row r="165" spans="21:22">
      <c r="U165" s="175" t="s">
        <v>456</v>
      </c>
      <c r="V165" s="91"/>
    </row>
    <row r="166" spans="21:22">
      <c r="U166" s="174" t="s">
        <v>283</v>
      </c>
      <c r="V166" s="91"/>
    </row>
    <row r="167" spans="21:22">
      <c r="U167" s="175" t="s">
        <v>457</v>
      </c>
      <c r="V167" s="91"/>
    </row>
    <row r="168" spans="21:22">
      <c r="U168" s="174" t="s">
        <v>526</v>
      </c>
      <c r="V168" s="91"/>
    </row>
    <row r="169" spans="21:22">
      <c r="U169" s="175" t="s">
        <v>187</v>
      </c>
      <c r="V169" s="91"/>
    </row>
    <row r="170" spans="21:22">
      <c r="U170" s="175" t="s">
        <v>188</v>
      </c>
      <c r="V170" s="91"/>
    </row>
    <row r="171" spans="21:22">
      <c r="U171" s="175" t="s">
        <v>417</v>
      </c>
      <c r="V171" s="91"/>
    </row>
    <row r="172" spans="21:22">
      <c r="U172" s="175" t="s">
        <v>458</v>
      </c>
      <c r="V172" s="91"/>
    </row>
    <row r="173" spans="21:22">
      <c r="U173" s="174" t="s">
        <v>230</v>
      </c>
      <c r="V173" s="91"/>
    </row>
    <row r="174" spans="21:22">
      <c r="U174" s="175" t="s">
        <v>165</v>
      </c>
      <c r="V174" s="91"/>
    </row>
    <row r="175" spans="21:22">
      <c r="U175" s="175" t="s">
        <v>284</v>
      </c>
      <c r="V175" s="91"/>
    </row>
    <row r="176" spans="21:22">
      <c r="U176" s="175" t="s">
        <v>285</v>
      </c>
      <c r="V176" s="91"/>
    </row>
    <row r="177" spans="21:22">
      <c r="U177" s="175" t="s">
        <v>418</v>
      </c>
      <c r="V177" s="91"/>
    </row>
    <row r="178" spans="21:22">
      <c r="U178" s="175" t="s">
        <v>421</v>
      </c>
      <c r="V178" s="91"/>
    </row>
    <row r="179" spans="21:22">
      <c r="U179" s="174" t="s">
        <v>527</v>
      </c>
      <c r="V179" s="91"/>
    </row>
    <row r="180" spans="21:22">
      <c r="U180" s="175" t="s">
        <v>354</v>
      </c>
      <c r="V180" s="91"/>
    </row>
    <row r="181" spans="21:22">
      <c r="U181" s="175" t="s">
        <v>202</v>
      </c>
      <c r="V181" s="91"/>
    </row>
    <row r="182" spans="21:22">
      <c r="U182" s="175" t="s">
        <v>415</v>
      </c>
      <c r="V182" s="91"/>
    </row>
    <row r="183" spans="21:22">
      <c r="U183" s="175" t="s">
        <v>203</v>
      </c>
      <c r="V183" s="91"/>
    </row>
    <row r="184" spans="21:22">
      <c r="U184" s="175" t="s">
        <v>175</v>
      </c>
      <c r="V184" s="91"/>
    </row>
    <row r="185" spans="21:22">
      <c r="U185" s="175" t="s">
        <v>302</v>
      </c>
      <c r="V185" s="91"/>
    </row>
    <row r="186" spans="21:22">
      <c r="U186" s="175" t="s">
        <v>29</v>
      </c>
      <c r="V186" s="91"/>
    </row>
    <row r="187" spans="21:22">
      <c r="U187" s="174" t="s">
        <v>528</v>
      </c>
      <c r="V187" s="91"/>
    </row>
    <row r="188" spans="21:22">
      <c r="U188" s="174" t="s">
        <v>529</v>
      </c>
      <c r="V188" s="91"/>
    </row>
    <row r="189" spans="21:22">
      <c r="U189" s="174" t="s">
        <v>459</v>
      </c>
      <c r="V189" s="91"/>
    </row>
    <row r="190" spans="21:22">
      <c r="U190" s="174" t="s">
        <v>381</v>
      </c>
      <c r="V190" s="91"/>
    </row>
    <row r="191" spans="21:22">
      <c r="U191" s="175" t="s">
        <v>411</v>
      </c>
      <c r="V191" s="91"/>
    </row>
    <row r="192" spans="21:22">
      <c r="U192" s="175" t="s">
        <v>286</v>
      </c>
      <c r="V192" s="91"/>
    </row>
    <row r="193" spans="21:22">
      <c r="U193" s="175" t="s">
        <v>460</v>
      </c>
      <c r="V193" s="91"/>
    </row>
    <row r="194" spans="21:22">
      <c r="U194" s="174" t="s">
        <v>231</v>
      </c>
      <c r="V194" s="91"/>
    </row>
    <row r="195" spans="21:22">
      <c r="U195" s="175" t="s">
        <v>130</v>
      </c>
      <c r="V195" s="91"/>
    </row>
    <row r="196" spans="21:22">
      <c r="U196" s="175" t="s">
        <v>317</v>
      </c>
      <c r="V196" s="91"/>
    </row>
    <row r="197" spans="21:22">
      <c r="U197" s="175" t="s">
        <v>204</v>
      </c>
      <c r="V197" s="91"/>
    </row>
    <row r="198" spans="21:22">
      <c r="U198" s="174" t="s">
        <v>314</v>
      </c>
      <c r="V198" s="91"/>
    </row>
    <row r="199" spans="21:22">
      <c r="U199" s="175" t="s">
        <v>363</v>
      </c>
      <c r="V199" s="91"/>
    </row>
    <row r="200" spans="21:22">
      <c r="U200" s="175" t="s">
        <v>461</v>
      </c>
      <c r="V200" s="91"/>
    </row>
    <row r="201" spans="21:22">
      <c r="U201" s="175" t="s">
        <v>462</v>
      </c>
      <c r="V201" s="91"/>
    </row>
    <row r="202" spans="21:22">
      <c r="U202" s="175" t="s">
        <v>189</v>
      </c>
      <c r="V202" s="91"/>
    </row>
    <row r="203" spans="21:22">
      <c r="U203" s="174" t="s">
        <v>147</v>
      </c>
      <c r="V203" s="91"/>
    </row>
    <row r="204" spans="21:22">
      <c r="U204" s="175" t="s">
        <v>190</v>
      </c>
      <c r="V204" s="91"/>
    </row>
    <row r="205" spans="21:22">
      <c r="U205" s="175" t="s">
        <v>463</v>
      </c>
      <c r="V205" s="91"/>
    </row>
    <row r="206" spans="21:22">
      <c r="U206" s="175" t="s">
        <v>306</v>
      </c>
      <c r="V206" s="91"/>
    </row>
    <row r="207" spans="21:22">
      <c r="U207" s="174" t="s">
        <v>530</v>
      </c>
      <c r="V207" s="91"/>
    </row>
    <row r="208" spans="21:22">
      <c r="U208" s="175" t="s">
        <v>305</v>
      </c>
      <c r="V208" s="91"/>
    </row>
    <row r="209" spans="21:22">
      <c r="U209" s="175" t="s">
        <v>287</v>
      </c>
      <c r="V209" s="91"/>
    </row>
    <row r="210" spans="21:22">
      <c r="U210" s="174" t="s">
        <v>531</v>
      </c>
      <c r="V210" s="91"/>
    </row>
    <row r="211" spans="21:22">
      <c r="U211" s="174" t="s">
        <v>532</v>
      </c>
      <c r="V211" s="91"/>
    </row>
    <row r="212" spans="21:22">
      <c r="U212" s="175" t="s">
        <v>429</v>
      </c>
      <c r="V212" s="91"/>
    </row>
    <row r="213" spans="21:22">
      <c r="U213" s="174" t="s">
        <v>176</v>
      </c>
      <c r="V213" s="91"/>
    </row>
    <row r="214" spans="21:22">
      <c r="U214" s="174" t="s">
        <v>288</v>
      </c>
      <c r="V214" s="91"/>
    </row>
    <row r="215" spans="21:22">
      <c r="U215" s="175" t="s">
        <v>148</v>
      </c>
      <c r="V215" s="91"/>
    </row>
    <row r="216" spans="21:22">
      <c r="U216" s="174" t="s">
        <v>355</v>
      </c>
      <c r="V216" s="91"/>
    </row>
    <row r="217" spans="21:22">
      <c r="U217" s="175" t="s">
        <v>289</v>
      </c>
      <c r="V217" s="91"/>
    </row>
    <row r="218" spans="21:22">
      <c r="U218" s="174" t="s">
        <v>533</v>
      </c>
      <c r="V218" s="91"/>
    </row>
    <row r="219" spans="21:22">
      <c r="U219" s="175" t="s">
        <v>205</v>
      </c>
      <c r="V219" s="91"/>
    </row>
    <row r="220" spans="21:22">
      <c r="U220" s="175" t="s">
        <v>309</v>
      </c>
      <c r="V220" s="91"/>
    </row>
    <row r="221" spans="21:22">
      <c r="U221" s="174" t="s">
        <v>464</v>
      </c>
      <c r="V221" s="91"/>
    </row>
    <row r="222" spans="21:22">
      <c r="U222" s="175" t="s">
        <v>356</v>
      </c>
      <c r="V222" s="91"/>
    </row>
    <row r="223" spans="21:22">
      <c r="U223" s="175" t="s">
        <v>465</v>
      </c>
      <c r="V223" s="91"/>
    </row>
    <row r="224" spans="21:22">
      <c r="U224" s="174" t="s">
        <v>290</v>
      </c>
      <c r="V224" s="91"/>
    </row>
    <row r="225" spans="21:22">
      <c r="U225" s="175" t="s">
        <v>137</v>
      </c>
      <c r="V225" s="91"/>
    </row>
    <row r="226" spans="21:22">
      <c r="U226" s="174" t="s">
        <v>300</v>
      </c>
      <c r="V226" s="91"/>
    </row>
    <row r="227" spans="21:22">
      <c r="U227" s="174" t="s">
        <v>206</v>
      </c>
      <c r="V227" s="91"/>
    </row>
    <row r="228" spans="21:22">
      <c r="U228" s="174" t="s">
        <v>534</v>
      </c>
      <c r="V228" s="91"/>
    </row>
    <row r="229" spans="21:22">
      <c r="U229" s="175" t="s">
        <v>291</v>
      </c>
      <c r="V229" s="91"/>
    </row>
    <row r="230" spans="21:22">
      <c r="U230" s="175" t="s">
        <v>292</v>
      </c>
      <c r="V230" s="91"/>
    </row>
    <row r="231" spans="21:22">
      <c r="U231" s="174" t="s">
        <v>293</v>
      </c>
      <c r="V231" s="91"/>
    </row>
    <row r="232" spans="21:22">
      <c r="U232" s="175" t="s">
        <v>218</v>
      </c>
      <c r="V232" s="91"/>
    </row>
    <row r="233" spans="21:22">
      <c r="U233" s="175" t="s">
        <v>357</v>
      </c>
      <c r="V233" s="91"/>
    </row>
    <row r="234" spans="21:22">
      <c r="U234" s="174" t="s">
        <v>207</v>
      </c>
      <c r="V234" s="91"/>
    </row>
    <row r="235" spans="21:22">
      <c r="U235" s="175" t="s">
        <v>382</v>
      </c>
      <c r="V235" s="91"/>
    </row>
    <row r="236" spans="21:22">
      <c r="U236" s="175" t="s">
        <v>383</v>
      </c>
      <c r="V236" s="91"/>
    </row>
    <row r="237" spans="21:22">
      <c r="U237" s="175" t="s">
        <v>419</v>
      </c>
      <c r="V237" s="91"/>
    </row>
    <row r="238" spans="21:22">
      <c r="U238" s="175" t="s">
        <v>172</v>
      </c>
      <c r="V238" s="91"/>
    </row>
    <row r="239" spans="21:22">
      <c r="U239" s="175" t="s">
        <v>410</v>
      </c>
      <c r="V239" s="91"/>
    </row>
    <row r="240" spans="21:22">
      <c r="U240" s="174" t="s">
        <v>294</v>
      </c>
      <c r="V240" s="91"/>
    </row>
    <row r="241" spans="21:22">
      <c r="U241" s="174" t="s">
        <v>466</v>
      </c>
      <c r="V241" s="91"/>
    </row>
    <row r="242" spans="21:22">
      <c r="U242" s="175" t="s">
        <v>295</v>
      </c>
      <c r="V242" s="91"/>
    </row>
    <row r="243" spans="21:22">
      <c r="U243" s="175" t="s">
        <v>296</v>
      </c>
      <c r="V243" s="91"/>
    </row>
    <row r="244" spans="21:22">
      <c r="U244" s="175" t="s">
        <v>297</v>
      </c>
      <c r="V244" s="91"/>
    </row>
    <row r="245" spans="21:22">
      <c r="U245" s="175" t="s">
        <v>399</v>
      </c>
      <c r="V245" s="91"/>
    </row>
    <row r="246" spans="21:22">
      <c r="U246" s="174" t="s">
        <v>166</v>
      </c>
      <c r="V246" s="91"/>
    </row>
    <row r="247" spans="21:22">
      <c r="U247" s="174" t="s">
        <v>208</v>
      </c>
      <c r="V247" s="91"/>
    </row>
    <row r="248" spans="21:22">
      <c r="U248" s="174" t="s">
        <v>535</v>
      </c>
      <c r="V248" s="91"/>
    </row>
    <row r="249" spans="21:22">
      <c r="U249" s="174" t="s">
        <v>536</v>
      </c>
      <c r="V249" s="91"/>
    </row>
    <row r="250" spans="21:22">
      <c r="U250" s="174" t="s">
        <v>138</v>
      </c>
      <c r="V250" s="91"/>
    </row>
    <row r="251" spans="21:22">
      <c r="U251" s="175" t="s">
        <v>358</v>
      </c>
      <c r="V251" s="91"/>
    </row>
    <row r="252" spans="21:22">
      <c r="U252" s="175" t="s">
        <v>384</v>
      </c>
      <c r="V252" s="91"/>
    </row>
    <row r="253" spans="21:22">
      <c r="U253" s="175" t="s">
        <v>398</v>
      </c>
      <c r="V253" s="91"/>
    </row>
    <row r="254" spans="21:22">
      <c r="U254" s="174" t="s">
        <v>39</v>
      </c>
      <c r="V254" s="91"/>
    </row>
    <row r="255" spans="21:22">
      <c r="U255" s="174" t="s">
        <v>537</v>
      </c>
      <c r="V255" s="91"/>
    </row>
    <row r="256" spans="21:22">
      <c r="U256" s="175" t="s">
        <v>261</v>
      </c>
      <c r="V256" s="91"/>
    </row>
    <row r="257" spans="21:22">
      <c r="U257" s="174" t="s">
        <v>209</v>
      </c>
      <c r="V257" s="91"/>
    </row>
    <row r="258" spans="21:22">
      <c r="U258" s="174" t="s">
        <v>538</v>
      </c>
      <c r="V258" s="91"/>
    </row>
    <row r="259" spans="21:22">
      <c r="U259" s="174" t="s">
        <v>191</v>
      </c>
      <c r="V259" s="91"/>
    </row>
    <row r="260" spans="21:22">
      <c r="U260" s="174" t="s">
        <v>232</v>
      </c>
      <c r="V260" s="91"/>
    </row>
    <row r="261" spans="21:22">
      <c r="U261" s="174" t="s">
        <v>539</v>
      </c>
      <c r="V261" s="91"/>
    </row>
    <row r="262" spans="21:22">
      <c r="U262" s="175" t="s">
        <v>38</v>
      </c>
      <c r="V262" s="91"/>
    </row>
    <row r="263" spans="21:22">
      <c r="U263" s="175" t="s">
        <v>467</v>
      </c>
      <c r="V263" s="91"/>
    </row>
    <row r="264" spans="21:22">
      <c r="U264" s="175" t="s">
        <v>385</v>
      </c>
      <c r="V264" s="91"/>
    </row>
    <row r="265" spans="21:22">
      <c r="U265" s="175" t="s">
        <v>210</v>
      </c>
      <c r="V265" s="91"/>
    </row>
    <row r="266" spans="21:22">
      <c r="U266" s="175" t="s">
        <v>263</v>
      </c>
      <c r="V266" s="91"/>
    </row>
    <row r="267" spans="21:22">
      <c r="U267" s="174" t="s">
        <v>211</v>
      </c>
      <c r="V267" s="91"/>
    </row>
    <row r="268" spans="21:22">
      <c r="U268" s="175" t="s">
        <v>303</v>
      </c>
      <c r="V268" s="91"/>
    </row>
    <row r="269" spans="21:22">
      <c r="U269" s="175" t="s">
        <v>167</v>
      </c>
      <c r="V269" s="91"/>
    </row>
    <row r="270" spans="21:22">
      <c r="U270" s="174" t="s">
        <v>31</v>
      </c>
      <c r="V270" s="91"/>
    </row>
    <row r="271" spans="21:22">
      <c r="U271" s="174" t="s">
        <v>264</v>
      </c>
      <c r="V271" s="91"/>
    </row>
    <row r="272" spans="21:22">
      <c r="U272" s="174" t="s">
        <v>540</v>
      </c>
      <c r="V272" s="91"/>
    </row>
    <row r="273" spans="21:32">
      <c r="U273" s="174" t="s">
        <v>37</v>
      </c>
      <c r="V273" s="91"/>
    </row>
    <row r="274" spans="21:32">
      <c r="U274" s="175" t="s">
        <v>192</v>
      </c>
      <c r="V274" s="91"/>
    </row>
    <row r="275" spans="21:32">
      <c r="U275" s="175" t="s">
        <v>193</v>
      </c>
      <c r="V275" s="91"/>
    </row>
    <row r="276" spans="21:32">
      <c r="U276" s="175" t="s">
        <v>468</v>
      </c>
      <c r="V276" s="91"/>
    </row>
    <row r="277" spans="21:32">
      <c r="U277" s="175" t="s">
        <v>233</v>
      </c>
      <c r="V277" s="91"/>
    </row>
    <row r="278" spans="21:32">
      <c r="U278" s="175" t="s">
        <v>212</v>
      </c>
      <c r="V278" s="91"/>
    </row>
    <row r="279" spans="21:32">
      <c r="U279" s="174" t="s">
        <v>541</v>
      </c>
      <c r="V279" s="91"/>
    </row>
    <row r="280" spans="21:32">
      <c r="U280" s="175" t="s">
        <v>194</v>
      </c>
      <c r="V280" s="91"/>
    </row>
    <row r="281" spans="21:32">
      <c r="U281" s="175" t="s">
        <v>195</v>
      </c>
      <c r="V281" s="91"/>
    </row>
    <row r="282" spans="21:32">
      <c r="U282" s="175" t="s">
        <v>469</v>
      </c>
      <c r="V282" s="91"/>
    </row>
    <row r="283" spans="21:32">
      <c r="U283" s="175" t="s">
        <v>394</v>
      </c>
      <c r="W283" s="92"/>
      <c r="X283" s="95"/>
      <c r="Z283" s="92"/>
      <c r="AA283" s="109"/>
      <c r="AE283" s="4"/>
      <c r="AF283" s="17"/>
    </row>
    <row r="284" spans="21:32">
      <c r="U284" s="174" t="s">
        <v>213</v>
      </c>
      <c r="W284" s="92"/>
      <c r="X284" s="95"/>
      <c r="Z284" s="92"/>
      <c r="AA284" s="109"/>
      <c r="AE284" s="4"/>
      <c r="AF284" s="17"/>
    </row>
    <row r="285" spans="21:32">
      <c r="U285" s="175" t="s">
        <v>196</v>
      </c>
      <c r="W285" s="92"/>
      <c r="X285" s="95"/>
      <c r="Z285" s="92"/>
      <c r="AA285" s="109"/>
      <c r="AE285" s="4"/>
      <c r="AF285" s="17"/>
    </row>
    <row r="286" spans="21:32">
      <c r="U286" s="175" t="s">
        <v>270</v>
      </c>
      <c r="W286" s="92"/>
      <c r="X286" s="95"/>
      <c r="Z286" s="92"/>
      <c r="AA286" s="109"/>
      <c r="AE286" s="4"/>
      <c r="AF286" s="17"/>
    </row>
    <row r="287" spans="21:32">
      <c r="U287" s="175" t="s">
        <v>219</v>
      </c>
      <c r="W287" s="92"/>
      <c r="X287" s="95"/>
      <c r="Z287" s="92"/>
      <c r="AA287" s="109"/>
      <c r="AE287" s="4"/>
      <c r="AF287" s="17"/>
    </row>
    <row r="288" spans="21:32">
      <c r="U288" s="174" t="s">
        <v>404</v>
      </c>
      <c r="W288" s="92"/>
      <c r="X288" s="95"/>
      <c r="Z288" s="92"/>
      <c r="AA288" s="109"/>
      <c r="AE288" s="4"/>
      <c r="AF288" s="17"/>
    </row>
    <row r="289" spans="21:32">
      <c r="U289" s="174" t="s">
        <v>386</v>
      </c>
      <c r="W289" s="92"/>
      <c r="X289" s="95"/>
      <c r="Z289" s="92"/>
      <c r="AA289" s="109"/>
      <c r="AE289" s="4"/>
      <c r="AF289" s="17"/>
    </row>
    <row r="290" spans="21:32">
      <c r="U290" s="175" t="s">
        <v>35</v>
      </c>
      <c r="W290" s="92"/>
      <c r="X290" s="95"/>
      <c r="Z290" s="92"/>
      <c r="AA290" s="109"/>
      <c r="AE290" s="4"/>
      <c r="AF290" s="17"/>
    </row>
    <row r="291" spans="21:32">
      <c r="U291" s="174" t="s">
        <v>470</v>
      </c>
      <c r="W291" s="92"/>
      <c r="X291" s="95"/>
      <c r="Z291" s="92"/>
      <c r="AA291" s="109"/>
      <c r="AE291" s="4"/>
      <c r="AF291" s="17"/>
    </row>
    <row r="292" spans="21:32">
      <c r="U292" s="175" t="s">
        <v>424</v>
      </c>
      <c r="W292" s="92"/>
      <c r="X292" s="95"/>
      <c r="Z292" s="92"/>
      <c r="AA292" s="109"/>
      <c r="AE292" s="4"/>
      <c r="AF292" s="17"/>
    </row>
    <row r="293" spans="21:32">
      <c r="U293" s="175" t="s">
        <v>197</v>
      </c>
      <c r="W293" s="92"/>
      <c r="X293" s="95"/>
      <c r="Z293" s="92"/>
      <c r="AA293" s="109"/>
      <c r="AE293" s="4"/>
      <c r="AF293" s="17"/>
    </row>
    <row r="294" spans="21:32">
      <c r="U294" s="174" t="s">
        <v>400</v>
      </c>
      <c r="W294" s="92"/>
      <c r="X294" s="95"/>
      <c r="Z294" s="92"/>
      <c r="AA294" s="109"/>
      <c r="AE294" s="4"/>
      <c r="AF294" s="17"/>
    </row>
    <row r="295" spans="21:32">
      <c r="U295" s="175" t="s">
        <v>420</v>
      </c>
      <c r="W295" s="92"/>
      <c r="X295" s="95"/>
      <c r="Z295" s="92"/>
      <c r="AA295" s="109"/>
      <c r="AE295" s="4"/>
      <c r="AF295" s="17"/>
    </row>
    <row r="296" spans="21:32">
      <c r="U296" s="175" t="s">
        <v>222</v>
      </c>
      <c r="W296" s="92"/>
      <c r="X296" s="95"/>
      <c r="Z296" s="92"/>
      <c r="AA296" s="109"/>
      <c r="AE296" s="4"/>
      <c r="AF296" s="17"/>
    </row>
    <row r="297" spans="21:32">
      <c r="U297" s="175" t="s">
        <v>273</v>
      </c>
      <c r="W297" s="92"/>
      <c r="X297" s="95"/>
      <c r="Z297" s="92"/>
      <c r="AA297" s="109"/>
      <c r="AE297" s="4"/>
      <c r="AF297" s="17"/>
    </row>
    <row r="298" spans="21:32">
      <c r="U298" s="175" t="s">
        <v>387</v>
      </c>
      <c r="W298" s="92"/>
      <c r="X298" s="95"/>
      <c r="Z298" s="92"/>
      <c r="AA298" s="109"/>
      <c r="AE298" s="4"/>
      <c r="AF298" s="17"/>
    </row>
    <row r="299" spans="21:32">
      <c r="U299" s="175" t="s">
        <v>131</v>
      </c>
      <c r="W299" s="92"/>
      <c r="X299" s="95"/>
      <c r="Z299" s="92"/>
      <c r="AA299" s="109"/>
      <c r="AE299" s="4"/>
      <c r="AF299" s="17"/>
    </row>
    <row r="300" spans="21:32">
      <c r="U300" s="174" t="s">
        <v>214</v>
      </c>
      <c r="W300" s="92"/>
      <c r="X300" s="95"/>
      <c r="Z300" s="92"/>
      <c r="AA300" s="109"/>
      <c r="AE300" s="4"/>
      <c r="AF300" s="17"/>
    </row>
    <row r="301" spans="21:32">
      <c r="U301" s="174" t="s">
        <v>215</v>
      </c>
      <c r="W301" s="92"/>
      <c r="X301" s="95"/>
      <c r="Z301" s="92"/>
      <c r="AA301" s="109"/>
      <c r="AE301" s="4"/>
      <c r="AF301" s="17"/>
    </row>
    <row r="302" spans="21:32">
      <c r="U302" s="175" t="s">
        <v>423</v>
      </c>
      <c r="W302" s="92"/>
      <c r="X302" s="95"/>
      <c r="Z302" s="92"/>
      <c r="AA302" s="109"/>
      <c r="AE302" s="4"/>
      <c r="AF302" s="17"/>
    </row>
    <row r="303" spans="21:32">
      <c r="U303" s="175" t="s">
        <v>388</v>
      </c>
      <c r="W303" s="92"/>
      <c r="X303" s="95"/>
      <c r="Z303" s="92"/>
      <c r="AA303" s="109"/>
      <c r="AE303" s="4"/>
      <c r="AF303" s="17"/>
    </row>
    <row r="304" spans="21:32">
      <c r="U304" s="174" t="s">
        <v>542</v>
      </c>
      <c r="W304" s="92"/>
      <c r="X304" s="95"/>
      <c r="Z304" s="92"/>
      <c r="AA304" s="109"/>
      <c r="AE304" s="4"/>
      <c r="AF304" s="17"/>
    </row>
    <row r="305" spans="21:32">
      <c r="U305" s="174" t="s">
        <v>132</v>
      </c>
      <c r="W305" s="92"/>
      <c r="X305" s="95"/>
      <c r="Z305" s="92"/>
      <c r="AA305" s="109"/>
      <c r="AE305" s="4"/>
      <c r="AF305" s="17"/>
    </row>
    <row r="306" spans="21:32">
      <c r="U306" s="175" t="s">
        <v>389</v>
      </c>
      <c r="W306" s="92"/>
      <c r="X306" s="95"/>
      <c r="Z306" s="92"/>
      <c r="AA306" s="109"/>
      <c r="AE306" s="4"/>
      <c r="AF306" s="17"/>
    </row>
    <row r="307" spans="21:32">
      <c r="U307" s="175" t="s">
        <v>471</v>
      </c>
      <c r="W307" s="92"/>
      <c r="X307" s="95"/>
      <c r="Z307" s="92"/>
      <c r="AA307" s="109"/>
      <c r="AE307" s="4"/>
      <c r="AF307" s="17"/>
    </row>
    <row r="308" spans="21:32">
      <c r="U308" s="174" t="s">
        <v>63</v>
      </c>
      <c r="W308" s="92"/>
      <c r="X308" s="95"/>
      <c r="Z308" s="92"/>
      <c r="AA308" s="109"/>
      <c r="AE308" s="4"/>
      <c r="AF308" s="17"/>
    </row>
    <row r="309" spans="21:32">
      <c r="U309" s="175" t="s">
        <v>234</v>
      </c>
      <c r="W309" s="92"/>
      <c r="X309" s="95"/>
      <c r="Z309" s="92"/>
      <c r="AA309" s="109"/>
      <c r="AE309" s="4"/>
      <c r="AF309" s="17"/>
    </row>
    <row r="310" spans="21:32">
      <c r="U310" s="175" t="s">
        <v>390</v>
      </c>
      <c r="W310" s="92"/>
      <c r="X310" s="95"/>
      <c r="Z310" s="92"/>
      <c r="AA310" s="109"/>
      <c r="AE310" s="4"/>
      <c r="AF310" s="17"/>
    </row>
    <row r="311" spans="21:32">
      <c r="U311" s="175" t="s">
        <v>235</v>
      </c>
      <c r="W311" s="92"/>
      <c r="X311" s="95"/>
      <c r="Z311" s="92"/>
      <c r="AA311" s="109"/>
      <c r="AE311" s="4"/>
      <c r="AF311" s="17"/>
    </row>
    <row r="312" spans="21:32">
      <c r="U312" s="174" t="s">
        <v>543</v>
      </c>
      <c r="W312" s="92"/>
      <c r="X312" s="95"/>
      <c r="Z312" s="92"/>
      <c r="AA312" s="109"/>
      <c r="AE312" s="4"/>
      <c r="AF312" s="17"/>
    </row>
    <row r="313" spans="21:32">
      <c r="U313" s="175" t="s">
        <v>32</v>
      </c>
      <c r="W313" s="92"/>
      <c r="X313" s="95"/>
      <c r="Z313" s="92"/>
      <c r="AA313" s="109"/>
      <c r="AE313" s="4"/>
      <c r="AF313" s="17"/>
    </row>
    <row r="314" spans="21:32">
      <c r="U314" s="175" t="s">
        <v>319</v>
      </c>
      <c r="W314" s="92"/>
      <c r="X314" s="95"/>
      <c r="Z314" s="92"/>
      <c r="AA314" s="109"/>
      <c r="AE314" s="4"/>
      <c r="AF314" s="17"/>
    </row>
    <row r="315" spans="21:32">
      <c r="U315" s="175" t="s">
        <v>472</v>
      </c>
      <c r="W315" s="92"/>
      <c r="X315" s="95"/>
      <c r="Z315" s="92"/>
      <c r="AA315" s="109"/>
      <c r="AE315" s="4"/>
      <c r="AF315" s="17"/>
    </row>
    <row r="316" spans="21:32">
      <c r="U316" s="174" t="s">
        <v>473</v>
      </c>
      <c r="W316" s="92"/>
      <c r="X316" s="95"/>
      <c r="Z316" s="92"/>
      <c r="AA316" s="109"/>
      <c r="AE316" s="4"/>
      <c r="AF316" s="17"/>
    </row>
    <row r="317" spans="21:32">
      <c r="U317" s="175" t="s">
        <v>311</v>
      </c>
      <c r="W317" s="92"/>
      <c r="X317" s="95"/>
      <c r="Z317" s="92"/>
      <c r="AA317" s="109"/>
      <c r="AE317" s="4"/>
      <c r="AF317" s="17"/>
    </row>
    <row r="318" spans="21:32">
      <c r="U318" s="175" t="s">
        <v>391</v>
      </c>
      <c r="W318" s="92"/>
      <c r="X318" s="95"/>
      <c r="Z318" s="92"/>
      <c r="AA318" s="109"/>
      <c r="AE318" s="4"/>
      <c r="AF318" s="17"/>
    </row>
    <row r="319" spans="21:32">
      <c r="U319" s="175" t="s">
        <v>236</v>
      </c>
      <c r="W319" s="92"/>
      <c r="X319" s="95"/>
      <c r="Z319" s="92"/>
      <c r="AA319" s="109"/>
      <c r="AE319" s="4"/>
      <c r="AF319" s="17"/>
    </row>
    <row r="320" spans="21:32">
      <c r="U320" s="175" t="s">
        <v>359</v>
      </c>
      <c r="W320" s="92"/>
      <c r="X320" s="95"/>
      <c r="Z320" s="92"/>
      <c r="AA320" s="109"/>
      <c r="AE320" s="4"/>
      <c r="AF320" s="17"/>
    </row>
    <row r="321" spans="21:32">
      <c r="U321" s="175" t="s">
        <v>360</v>
      </c>
      <c r="W321" s="92"/>
      <c r="X321" s="95"/>
      <c r="Z321" s="92"/>
      <c r="AA321" s="109"/>
      <c r="AE321" s="4"/>
      <c r="AF321" s="17"/>
    </row>
    <row r="322" spans="21:32">
      <c r="U322" s="175" t="s">
        <v>428</v>
      </c>
      <c r="W322" s="92"/>
      <c r="X322" s="95"/>
      <c r="Z322" s="92"/>
      <c r="AA322" s="109"/>
      <c r="AE322" s="4"/>
      <c r="AF322" s="17"/>
    </row>
    <row r="323" spans="21:32">
      <c r="U323" s="175" t="s">
        <v>361</v>
      </c>
      <c r="W323" s="92"/>
      <c r="X323" s="95"/>
      <c r="Z323" s="92"/>
      <c r="AA323" s="109"/>
      <c r="AE323" s="4"/>
      <c r="AF323" s="17"/>
    </row>
    <row r="324" spans="21:32">
      <c r="U324" s="174" t="s">
        <v>544</v>
      </c>
      <c r="W324" s="92"/>
      <c r="X324" s="95"/>
      <c r="Z324" s="92"/>
      <c r="AA324" s="109"/>
      <c r="AE324" s="4"/>
      <c r="AF324" s="17"/>
    </row>
    <row r="325" spans="21:32">
      <c r="U325" s="174" t="s">
        <v>392</v>
      </c>
      <c r="W325" s="92"/>
      <c r="X325" s="95"/>
      <c r="Z325" s="92"/>
      <c r="AA325" s="109"/>
      <c r="AE325" s="4"/>
      <c r="AF325" s="17"/>
    </row>
    <row r="326" spans="21:32">
      <c r="U326" s="175" t="s">
        <v>393</v>
      </c>
      <c r="W326" s="92"/>
      <c r="X326" s="95"/>
      <c r="Z326" s="92"/>
      <c r="AA326" s="109"/>
      <c r="AE326" s="4"/>
      <c r="AF326" s="17"/>
    </row>
    <row r="327" spans="21:32">
      <c r="U327" s="175" t="s">
        <v>25</v>
      </c>
      <c r="W327" s="92"/>
      <c r="X327" s="95"/>
      <c r="Z327" s="92"/>
      <c r="AA327" s="109"/>
      <c r="AE327" s="4"/>
      <c r="AF327" s="17"/>
    </row>
    <row r="328" spans="21:32">
      <c r="U328" s="175" t="s">
        <v>474</v>
      </c>
      <c r="W328" s="92"/>
      <c r="X328" s="95"/>
      <c r="Z328" s="92"/>
      <c r="AA328" s="109"/>
      <c r="AE328" s="4"/>
      <c r="AF328" s="17"/>
    </row>
    <row r="329" spans="21:32">
      <c r="U329" s="174" t="s">
        <v>152</v>
      </c>
      <c r="W329" s="92"/>
      <c r="X329" s="95"/>
      <c r="Z329" s="92"/>
      <c r="AA329" s="109"/>
      <c r="AE329" s="4"/>
      <c r="AF329" s="17"/>
    </row>
    <row r="330" spans="21:32">
      <c r="U330" s="175" t="s">
        <v>133</v>
      </c>
      <c r="W330" s="92"/>
      <c r="X330" s="95"/>
      <c r="Z330" s="92"/>
      <c r="AA330" s="109"/>
      <c r="AE330" s="4"/>
      <c r="AF330" s="17"/>
    </row>
    <row r="331" spans="21:32">
      <c r="U331" s="91"/>
      <c r="W331" s="92"/>
      <c r="X331" s="95"/>
      <c r="Z331" s="92"/>
      <c r="AA331" s="109"/>
      <c r="AE331" s="4"/>
      <c r="AF331" s="17"/>
    </row>
    <row r="332" spans="21:32">
      <c r="U332" s="91"/>
      <c r="W332" s="92"/>
      <c r="X332" s="95"/>
      <c r="Z332" s="92"/>
      <c r="AA332" s="109"/>
      <c r="AE332" s="4"/>
      <c r="AF332" s="17"/>
    </row>
    <row r="333" spans="21:32">
      <c r="U333" s="91"/>
      <c r="W333" s="92"/>
      <c r="X333" s="95"/>
      <c r="Z333" s="92"/>
      <c r="AA333" s="109"/>
      <c r="AE333" s="4"/>
      <c r="AF333" s="17"/>
    </row>
    <row r="334" spans="21:32">
      <c r="U334" s="91"/>
      <c r="W334" s="92"/>
      <c r="X334" s="95"/>
      <c r="Z334" s="92"/>
      <c r="AA334" s="109"/>
      <c r="AE334" s="4"/>
      <c r="AF334" s="17"/>
    </row>
    <row r="335" spans="21:32">
      <c r="U335" s="91"/>
      <c r="W335" s="92"/>
      <c r="X335" s="95"/>
      <c r="Z335" s="92"/>
      <c r="AA335" s="109"/>
      <c r="AE335" s="4"/>
      <c r="AF335" s="17"/>
    </row>
    <row r="336" spans="21:32">
      <c r="U336" s="91"/>
      <c r="W336" s="92"/>
      <c r="X336" s="95"/>
      <c r="Z336" s="92"/>
      <c r="AA336" s="109"/>
      <c r="AE336" s="4"/>
      <c r="AF336" s="17"/>
    </row>
    <row r="337" spans="21:32">
      <c r="U337" s="91"/>
      <c r="W337" s="92"/>
      <c r="X337" s="95"/>
      <c r="Z337" s="92"/>
      <c r="AA337" s="109"/>
      <c r="AE337" s="4"/>
      <c r="AF337" s="17"/>
    </row>
    <row r="338" spans="21:32">
      <c r="U338" s="91"/>
      <c r="W338" s="92"/>
      <c r="X338" s="95"/>
      <c r="Z338" s="92"/>
      <c r="AA338" s="109"/>
      <c r="AE338" s="4"/>
      <c r="AF338" s="17"/>
    </row>
    <row r="339" spans="21:32">
      <c r="U339" s="91"/>
      <c r="W339" s="92"/>
      <c r="X339" s="95"/>
      <c r="Z339" s="92"/>
      <c r="AA339" s="109"/>
      <c r="AE339" s="4"/>
      <c r="AF339" s="17"/>
    </row>
    <row r="340" spans="21:32">
      <c r="U340" s="91"/>
      <c r="W340" s="92"/>
      <c r="X340" s="95"/>
      <c r="Z340" s="92"/>
      <c r="AA340" s="109"/>
      <c r="AE340" s="4"/>
      <c r="AF340" s="17"/>
    </row>
    <row r="341" spans="21:32">
      <c r="W341" s="92"/>
      <c r="X341" s="95"/>
      <c r="Z341" s="92"/>
      <c r="AA341" s="109"/>
      <c r="AE341" s="4"/>
      <c r="AF341" s="17"/>
    </row>
    <row r="342" spans="21:32">
      <c r="W342" s="92"/>
      <c r="X342" s="95"/>
      <c r="Z342" s="92"/>
      <c r="AA342" s="109"/>
      <c r="AE342" s="4"/>
      <c r="AF342" s="17"/>
    </row>
    <row r="343" spans="21:32">
      <c r="W343" s="92"/>
      <c r="X343" s="95"/>
      <c r="Z343" s="92"/>
      <c r="AA343" s="109"/>
      <c r="AE343" s="4"/>
      <c r="AF343" s="17"/>
    </row>
    <row r="344" spans="21:32">
      <c r="W344" s="92"/>
      <c r="X344" s="95"/>
      <c r="Z344" s="92"/>
      <c r="AA344" s="109"/>
      <c r="AE344" s="4"/>
      <c r="AF344" s="17"/>
    </row>
    <row r="345" spans="21:32">
      <c r="W345" s="92"/>
      <c r="X345" s="95"/>
      <c r="Z345" s="92"/>
      <c r="AA345" s="109"/>
      <c r="AE345" s="4"/>
      <c r="AF345" s="17"/>
    </row>
    <row r="346" spans="21:32">
      <c r="W346" s="92"/>
      <c r="X346" s="95"/>
      <c r="Z346" s="92"/>
      <c r="AA346" s="109"/>
      <c r="AE346" s="4"/>
      <c r="AF346" s="17"/>
    </row>
    <row r="347" spans="21:32">
      <c r="W347" s="92"/>
      <c r="X347" s="95"/>
      <c r="Z347" s="92"/>
      <c r="AA347" s="109"/>
      <c r="AE347" s="4"/>
      <c r="AF347" s="17"/>
    </row>
    <row r="348" spans="21:32">
      <c r="W348" s="92"/>
      <c r="X348" s="95"/>
      <c r="Z348" s="92"/>
      <c r="AA348" s="109"/>
      <c r="AE348" s="4"/>
      <c r="AF348" s="17"/>
    </row>
    <row r="349" spans="21:32">
      <c r="W349" s="92"/>
      <c r="X349" s="95"/>
      <c r="Z349" s="92"/>
      <c r="AA349" s="109"/>
      <c r="AE349" s="4"/>
      <c r="AF349" s="17"/>
    </row>
    <row r="350" spans="21:32">
      <c r="W350" s="92"/>
      <c r="X350" s="95"/>
      <c r="Z350" s="92"/>
      <c r="AA350" s="109"/>
      <c r="AE350" s="4"/>
      <c r="AF350" s="17"/>
    </row>
    <row r="351" spans="21:32">
      <c r="W351" s="92"/>
      <c r="X351" s="95"/>
      <c r="Z351" s="92"/>
      <c r="AA351" s="109"/>
      <c r="AE351" s="4"/>
      <c r="AF351" s="17"/>
    </row>
    <row r="352" spans="21:32">
      <c r="W352" s="92"/>
      <c r="X352" s="95"/>
      <c r="Z352" s="92"/>
      <c r="AA352" s="109"/>
      <c r="AE352" s="4"/>
      <c r="AF352" s="17"/>
    </row>
    <row r="353" spans="23:32">
      <c r="W353" s="92"/>
      <c r="X353" s="95"/>
      <c r="Z353" s="92"/>
      <c r="AA353" s="109"/>
      <c r="AE353" s="4"/>
      <c r="AF353" s="17"/>
    </row>
    <row r="354" spans="23:32">
      <c r="W354" s="92"/>
      <c r="X354" s="95"/>
      <c r="Z354" s="92"/>
      <c r="AA354" s="109"/>
      <c r="AE354" s="4"/>
      <c r="AF354" s="17"/>
    </row>
    <row r="355" spans="23:32">
      <c r="W355" s="92"/>
      <c r="X355" s="95"/>
      <c r="Z355" s="92"/>
      <c r="AA355" s="109"/>
      <c r="AE355" s="4"/>
      <c r="AF355" s="17"/>
    </row>
    <row r="356" spans="23:32">
      <c r="W356" s="92"/>
      <c r="X356" s="95"/>
      <c r="Z356" s="92"/>
      <c r="AA356" s="109"/>
      <c r="AE356" s="4"/>
      <c r="AF356" s="17"/>
    </row>
    <row r="357" spans="23:32">
      <c r="W357" s="92"/>
      <c r="X357" s="95"/>
      <c r="Z357" s="92"/>
      <c r="AA357" s="109"/>
      <c r="AE357" s="4"/>
      <c r="AF357" s="17"/>
    </row>
    <row r="358" spans="23:32">
      <c r="W358" s="92"/>
      <c r="X358" s="95"/>
      <c r="Z358" s="92"/>
      <c r="AA358" s="109"/>
      <c r="AE358" s="4"/>
      <c r="AF358" s="17"/>
    </row>
    <row r="359" spans="23:32">
      <c r="W359" s="92"/>
      <c r="X359" s="95"/>
      <c r="Z359" s="92"/>
      <c r="AA359" s="109"/>
      <c r="AE359" s="4"/>
      <c r="AF359" s="17"/>
    </row>
    <row r="360" spans="23:32">
      <c r="W360" s="92"/>
      <c r="X360" s="95"/>
      <c r="Z360" s="92"/>
      <c r="AA360" s="109"/>
      <c r="AE360" s="4"/>
      <c r="AF360" s="17"/>
    </row>
    <row r="361" spans="23:32">
      <c r="W361" s="92"/>
      <c r="X361" s="95"/>
      <c r="Z361" s="92"/>
      <c r="AA361" s="109"/>
      <c r="AE361" s="4"/>
      <c r="AF361" s="17"/>
    </row>
    <row r="362" spans="23:32">
      <c r="W362" s="92"/>
      <c r="X362" s="95"/>
      <c r="Z362" s="92"/>
      <c r="AA362" s="109"/>
      <c r="AE362" s="4"/>
      <c r="AF362" s="17"/>
    </row>
    <row r="363" spans="23:32">
      <c r="W363" s="92"/>
      <c r="X363" s="95"/>
      <c r="Z363" s="92"/>
      <c r="AA363" s="109"/>
      <c r="AE363" s="4"/>
      <c r="AF363" s="17"/>
    </row>
    <row r="364" spans="23:32">
      <c r="W364" s="92"/>
      <c r="X364" s="95"/>
      <c r="Z364" s="92"/>
      <c r="AA364" s="109"/>
      <c r="AE364" s="4"/>
      <c r="AF364" s="17"/>
    </row>
    <row r="365" spans="23:32">
      <c r="W365" s="92"/>
      <c r="X365" s="95"/>
      <c r="Z365" s="92"/>
      <c r="AA365" s="109"/>
      <c r="AE365" s="4"/>
      <c r="AF365" s="17"/>
    </row>
    <row r="366" spans="23:32">
      <c r="W366" s="92"/>
      <c r="X366" s="95"/>
      <c r="Z366" s="92"/>
      <c r="AA366" s="109"/>
      <c r="AE366" s="4"/>
      <c r="AF366" s="17"/>
    </row>
    <row r="367" spans="23:32">
      <c r="W367" s="92"/>
      <c r="X367" s="95"/>
      <c r="Z367" s="92"/>
      <c r="AA367" s="109"/>
      <c r="AE367" s="4"/>
      <c r="AF367" s="17"/>
    </row>
    <row r="368" spans="23:32">
      <c r="W368" s="92"/>
      <c r="X368" s="95"/>
      <c r="Z368" s="92"/>
      <c r="AA368" s="109"/>
      <c r="AE368" s="4"/>
      <c r="AF368" s="17"/>
    </row>
    <row r="369" spans="23:32">
      <c r="W369" s="92"/>
      <c r="X369" s="95"/>
      <c r="Z369" s="92"/>
      <c r="AA369" s="109"/>
      <c r="AE369" s="4"/>
      <c r="AF369" s="17"/>
    </row>
    <row r="370" spans="23:32">
      <c r="W370" s="92"/>
      <c r="X370" s="95"/>
      <c r="Z370" s="92"/>
      <c r="AA370" s="109"/>
      <c r="AE370" s="4"/>
      <c r="AF370" s="17"/>
    </row>
    <row r="371" spans="23:32">
      <c r="W371" s="92"/>
      <c r="X371" s="95"/>
      <c r="Z371" s="92"/>
      <c r="AA371" s="109"/>
      <c r="AE371" s="4"/>
      <c r="AF371" s="17"/>
    </row>
    <row r="372" spans="23:32">
      <c r="W372" s="92"/>
      <c r="X372" s="95"/>
      <c r="Z372" s="92"/>
      <c r="AA372" s="109"/>
      <c r="AE372" s="4"/>
      <c r="AF372" s="17"/>
    </row>
    <row r="373" spans="23:32">
      <c r="W373" s="92"/>
      <c r="X373" s="95"/>
      <c r="Z373" s="92"/>
      <c r="AA373" s="109"/>
      <c r="AE373" s="4"/>
      <c r="AF373" s="17"/>
    </row>
    <row r="374" spans="23:32">
      <c r="W374" s="92"/>
      <c r="X374" s="95"/>
      <c r="Z374" s="92"/>
      <c r="AA374" s="109"/>
      <c r="AE374" s="4"/>
      <c r="AF374" s="17"/>
    </row>
    <row r="375" spans="23:32">
      <c r="W375" s="92"/>
      <c r="X375" s="95"/>
      <c r="Z375" s="92"/>
      <c r="AA375" s="109"/>
      <c r="AE375" s="4"/>
      <c r="AF375" s="17"/>
    </row>
    <row r="376" spans="23:32">
      <c r="W376" s="92"/>
      <c r="X376" s="95"/>
      <c r="Z376" s="92"/>
      <c r="AA376" s="109"/>
      <c r="AE376" s="4"/>
      <c r="AF376" s="17"/>
    </row>
    <row r="377" spans="23:32">
      <c r="W377" s="92"/>
      <c r="X377" s="95"/>
      <c r="Z377" s="92"/>
      <c r="AA377" s="109"/>
      <c r="AE377" s="4"/>
      <c r="AF377" s="17"/>
    </row>
    <row r="378" spans="23:32">
      <c r="W378" s="92"/>
      <c r="X378" s="95"/>
      <c r="Z378" s="92"/>
      <c r="AA378" s="109"/>
      <c r="AE378" s="4"/>
      <c r="AF378" s="17"/>
    </row>
    <row r="379" spans="23:32">
      <c r="W379" s="92"/>
      <c r="X379" s="95"/>
      <c r="Z379" s="92"/>
      <c r="AA379" s="109"/>
      <c r="AE379" s="4"/>
      <c r="AF379" s="17"/>
    </row>
    <row r="380" spans="23:32">
      <c r="W380" s="92"/>
      <c r="X380" s="95"/>
      <c r="Z380" s="92"/>
      <c r="AA380" s="109"/>
      <c r="AE380" s="4"/>
      <c r="AF380" s="17"/>
    </row>
    <row r="381" spans="23:32">
      <c r="W381" s="92"/>
      <c r="X381" s="95"/>
      <c r="Z381" s="92"/>
      <c r="AA381" s="109"/>
      <c r="AE381" s="4"/>
      <c r="AF381" s="17"/>
    </row>
    <row r="382" spans="23:32">
      <c r="W382" s="92"/>
      <c r="X382" s="95"/>
      <c r="Z382" s="92"/>
      <c r="AA382" s="109"/>
      <c r="AE382" s="4"/>
      <c r="AF382" s="17"/>
    </row>
    <row r="383" spans="23:32">
      <c r="W383" s="92"/>
      <c r="X383" s="95"/>
      <c r="Z383" s="92"/>
      <c r="AA383" s="109"/>
      <c r="AE383" s="4"/>
      <c r="AF383" s="17"/>
    </row>
    <row r="384" spans="23:32">
      <c r="W384" s="92"/>
      <c r="X384" s="95"/>
      <c r="Z384" s="92"/>
      <c r="AA384" s="109"/>
      <c r="AE384" s="4"/>
      <c r="AF384" s="17"/>
    </row>
    <row r="385" spans="23:32">
      <c r="W385" s="92"/>
      <c r="X385" s="95"/>
      <c r="Z385" s="92"/>
      <c r="AA385" s="109"/>
      <c r="AE385" s="4"/>
      <c r="AF385" s="17"/>
    </row>
    <row r="386" spans="23:32">
      <c r="W386" s="92"/>
      <c r="X386" s="95"/>
      <c r="Z386" s="92"/>
      <c r="AA386" s="109"/>
      <c r="AE386" s="4"/>
      <c r="AF386" s="17"/>
    </row>
    <row r="387" spans="23:32">
      <c r="W387" s="92"/>
      <c r="X387" s="95"/>
      <c r="Z387" s="92"/>
      <c r="AA387" s="109"/>
      <c r="AE387" s="4"/>
      <c r="AF387" s="17"/>
    </row>
    <row r="388" spans="23:32">
      <c r="W388" s="92"/>
      <c r="X388" s="95"/>
      <c r="Z388" s="92"/>
      <c r="AA388" s="109"/>
      <c r="AE388" s="4"/>
      <c r="AF388" s="17"/>
    </row>
    <row r="389" spans="23:32">
      <c r="W389" s="92"/>
      <c r="X389" s="95"/>
      <c r="Z389" s="92"/>
      <c r="AA389" s="109"/>
      <c r="AE389" s="4"/>
      <c r="AF389" s="17"/>
    </row>
    <row r="390" spans="23:32">
      <c r="W390" s="92"/>
      <c r="X390" s="95"/>
      <c r="Z390" s="92"/>
      <c r="AA390" s="109"/>
      <c r="AE390" s="4"/>
      <c r="AF390" s="17"/>
    </row>
    <row r="391" spans="23:32">
      <c r="W391" s="92"/>
      <c r="X391" s="95"/>
      <c r="Z391" s="92"/>
      <c r="AA391" s="109"/>
      <c r="AE391" s="4"/>
      <c r="AF391" s="17"/>
    </row>
    <row r="392" spans="23:32">
      <c r="W392" s="92"/>
      <c r="X392" s="95"/>
      <c r="Z392" s="92"/>
      <c r="AA392" s="109"/>
      <c r="AE392" s="4"/>
      <c r="AF392" s="17"/>
    </row>
    <row r="393" spans="23:32">
      <c r="W393" s="92"/>
      <c r="X393" s="95"/>
      <c r="Z393" s="92"/>
      <c r="AA393" s="109"/>
      <c r="AE393" s="4"/>
      <c r="AF393" s="17"/>
    </row>
    <row r="394" spans="23:32">
      <c r="W394" s="92"/>
      <c r="X394" s="95"/>
      <c r="Z394" s="92"/>
      <c r="AA394" s="109"/>
      <c r="AE394" s="4"/>
      <c r="AF394" s="17"/>
    </row>
    <row r="395" spans="23:32">
      <c r="W395" s="92"/>
      <c r="X395" s="95"/>
      <c r="Z395" s="92"/>
      <c r="AA395" s="109"/>
      <c r="AE395" s="4"/>
      <c r="AF395" s="17"/>
    </row>
    <row r="396" spans="23:32">
      <c r="W396" s="92"/>
      <c r="X396" s="95"/>
      <c r="Z396" s="92"/>
      <c r="AA396" s="109"/>
      <c r="AE396" s="4"/>
      <c r="AF396" s="17"/>
    </row>
    <row r="397" spans="23:32">
      <c r="W397" s="92"/>
      <c r="X397" s="95"/>
      <c r="Z397" s="92"/>
      <c r="AA397" s="109"/>
      <c r="AE397" s="4"/>
      <c r="AF397" s="17"/>
    </row>
    <row r="398" spans="23:32">
      <c r="W398" s="92"/>
      <c r="X398" s="95"/>
      <c r="Z398" s="92"/>
      <c r="AA398" s="109"/>
      <c r="AE398" s="4"/>
      <c r="AF398" s="17"/>
    </row>
  </sheetData>
  <sortState xmlns:xlrd2="http://schemas.microsoft.com/office/spreadsheetml/2017/richdata2" ref="U2:U501">
    <sortCondition ref="U2:U501"/>
  </sortState>
  <mergeCells count="28">
    <mergeCell ref="B44:R44"/>
    <mergeCell ref="B45:R45"/>
    <mergeCell ref="B46:R46"/>
    <mergeCell ref="D47:R47"/>
    <mergeCell ref="G12:R12"/>
    <mergeCell ref="G7:K7"/>
    <mergeCell ref="B12:F12"/>
    <mergeCell ref="B10:F10"/>
    <mergeCell ref="B5:F5"/>
    <mergeCell ref="B6:F6"/>
    <mergeCell ref="G9:K9"/>
    <mergeCell ref="G8:K8"/>
    <mergeCell ref="L3:R10"/>
    <mergeCell ref="L2:R2"/>
    <mergeCell ref="B47:C47"/>
    <mergeCell ref="B1:Q1"/>
    <mergeCell ref="B2:F2"/>
    <mergeCell ref="B7:F7"/>
    <mergeCell ref="B9:F9"/>
    <mergeCell ref="B8:F8"/>
    <mergeCell ref="B3:F3"/>
    <mergeCell ref="B4:F4"/>
    <mergeCell ref="G2:K2"/>
    <mergeCell ref="G3:K3"/>
    <mergeCell ref="G4:K4"/>
    <mergeCell ref="G10:K10"/>
    <mergeCell ref="G5:K5"/>
    <mergeCell ref="G6:K6"/>
  </mergeCells>
  <conditionalFormatting sqref="C14:C43">
    <cfRule type="containsText" dxfId="22" priority="47" stopIfTrue="1" operator="containsText" text="Odrůda">
      <formula>NOT(ISERROR(SEARCH("Odrůda",C14)))</formula>
    </cfRule>
  </conditionalFormatting>
  <conditionalFormatting sqref="J14:J43">
    <cfRule type="containsText" dxfId="21" priority="46" stopIfTrue="1" operator="containsText" text="Výrobce">
      <formula>NOT(ISERROR(SEARCH("Výrobce",J14)))</formula>
    </cfRule>
  </conditionalFormatting>
  <conditionalFormatting sqref="L14:L43">
    <cfRule type="containsText" dxfId="20" priority="45" stopIfTrue="1" operator="containsText" text="Země">
      <formula>NOT(ISERROR(SEARCH("Země",L14)))</formula>
    </cfRule>
  </conditionalFormatting>
  <conditionalFormatting sqref="W134">
    <cfRule type="expression" dxfId="11" priority="23">
      <formula>$S133=1</formula>
    </cfRule>
  </conditionalFormatting>
  <conditionalFormatting sqref="W134">
    <cfRule type="expression" dxfId="10" priority="24">
      <formula>$I133&lt;&gt;$I134</formula>
    </cfRule>
  </conditionalFormatting>
  <conditionalFormatting sqref="W133">
    <cfRule type="expression" dxfId="9" priority="11">
      <formula>$S132=1</formula>
    </cfRule>
  </conditionalFormatting>
  <conditionalFormatting sqref="W133">
    <cfRule type="expression" dxfId="8" priority="12">
      <formula>$I132&lt;&gt;$I133</formula>
    </cfRule>
  </conditionalFormatting>
  <conditionalFormatting sqref="U1">
    <cfRule type="expression" dxfId="7" priority="7">
      <formula>$S1=1</formula>
    </cfRule>
  </conditionalFormatting>
  <conditionalFormatting sqref="U2:U281">
    <cfRule type="expression" dxfId="6" priority="5">
      <formula>$S3=1</formula>
    </cfRule>
  </conditionalFormatting>
  <conditionalFormatting sqref="U2:U281">
    <cfRule type="expression" dxfId="5" priority="6">
      <formula>$I3&lt;&gt;$I4</formula>
    </cfRule>
  </conditionalFormatting>
  <conditionalFormatting sqref="U1">
    <cfRule type="expression" dxfId="4" priority="8">
      <formula>$I1&lt;&gt;#REF!</formula>
    </cfRule>
  </conditionalFormatting>
  <conditionalFormatting sqref="W1:W52">
    <cfRule type="expression" dxfId="3" priority="1">
      <formula>$S1=1</formula>
    </cfRule>
  </conditionalFormatting>
  <conditionalFormatting sqref="W1:W52">
    <cfRule type="expression" dxfId="2" priority="2">
      <formula>$I1&lt;&gt;$I2</formula>
    </cfRule>
  </conditionalFormatting>
  <conditionalFormatting sqref="W54:W115">
    <cfRule type="expression" dxfId="1" priority="3">
      <formula>$S53=1</formula>
    </cfRule>
  </conditionalFormatting>
  <conditionalFormatting sqref="W54:W115">
    <cfRule type="expression" dxfId="0" priority="4">
      <formula>$I53&lt;&gt;$I54</formula>
    </cfRule>
  </conditionalFormatting>
  <dataValidations xWindow="212" yWindow="476" count="13">
    <dataValidation allowBlank="1" showErrorMessage="1" sqref="L2:Q2" xr:uid="{00000000-0002-0000-0000-000000000000}"/>
    <dataValidation allowBlank="1" showInputMessage="1" showErrorMessage="1" prompt="údaje v řádcích 7-10 jsou povinné pouze pro nové přihlašovatele" sqref="G7:K10" xr:uid="{00000000-0002-0000-0000-000002000000}"/>
    <dataValidation type="list" allowBlank="1" showInputMessage="1" showErrorMessage="1" error="Vyberte soutěžní odrůdu ze seznamu !" prompt="Vyberte odrůdu ze seznamu - viz šipka napravo_x000d__x000d_Kategorie se pak doplní automaticky" sqref="C14:C43" xr:uid="{00000000-0002-0000-0000-000004000000}">
      <formula1>$AB$1:$AB$50</formula1>
    </dataValidation>
    <dataValidation type="list" allowBlank="1" showInputMessage="1" showErrorMessage="1" sqref="M14:M43" xr:uid="{00000000-0002-0000-0000-000005000000}">
      <formula1>$Z$1:$Z$43</formula1>
    </dataValidation>
    <dataValidation type="list" allowBlank="1" showInputMessage="1" showErrorMessage="1" error="Pokud země původu není v seznamu, můžeze ji doplnit do sloupce Y na konec seznamu" prompt="Vyberte zemi ze seznamu - viz. šipka vpravo" sqref="L14:L43" xr:uid="{00000000-0002-0000-0000-000006000000}">
      <formula1>$Y$1:$Y$43</formula1>
    </dataValidation>
    <dataValidation type="decimal" allowBlank="1" showInputMessage="1" showErrorMessage="1" errorTitle="Chybná hodnota" error="Zadejte procento alkoholu jako ČÍSLO v rozmezí 5-25" prompt="Zadejte procento alkoholu jako ČÍSLO v rozmezí 0 – 25" sqref="G14:G43" xr:uid="{00000000-0002-0000-0000-000007000000}">
      <formula1>0</formula1>
      <formula2>25</formula2>
    </dataValidation>
    <dataValidation type="decimal" operator="greaterThan" allowBlank="1" showInputMessage="1" showErrorMessage="1" errorTitle="Chybné zadání" error="Zadejte hodnotu jako číslo, větší než 0" prompt="Zadejte hodnotu jako číslo, větší než 0" sqref="H14:H43" xr:uid="{00000000-0002-0000-0000-000008000000}">
      <formula1>0</formula1>
    </dataValidation>
    <dataValidation type="decimal" allowBlank="1" showInputMessage="1" showErrorMessage="1" errorTitle="Chybná hodnota" error="Zadejte hodnotu jako ČÍSLO v rozmezí 0-600_x000d__x000d_( bez jednotek g, g/l, g/litr )" prompt="Zadejte hodnotu jako ČÍSLO v rozmezí 0 – 600_x000d__x000d_(bez jednotek g, g/l, g/litr)" sqref="F14:F43" xr:uid="{00000000-0002-0000-0000-000009000000}">
      <formula1>0</formula1>
      <formula2>600</formula2>
    </dataValidation>
    <dataValidation allowBlank="1" showInputMessage="1" showErrorMessage="1" promptTitle="Nový souěžící" prompt="Zadejte název Vaší společnosti a vyplňte všechny údaje v řádcích 3 - 10" sqref="L3:Q10" xr:uid="{00000000-0002-0000-0000-00000A000000}"/>
    <dataValidation allowBlank="1" showInputMessage="1" showErrorMessage="1" prompt="Vyplňte i v případě, že jste se již soutěže účastnili._x000d_" sqref="G3:K6" xr:uid="{00000000-0002-0000-0000-00000B000000}"/>
    <dataValidation type="whole" allowBlank="1" showInputMessage="1" showErrorMessage="1" error="Zadejte ročník ve formátu čísla" prompt="Zadejte ročník ve formátu čísla!" sqref="E14:E43" xr:uid="{00000000-0002-0000-0000-00000C000000}">
      <formula1>1960</formula1>
      <formula2>2050</formula2>
    </dataValidation>
    <dataValidation type="list" allowBlank="1" showInputMessage="1" showErrorMessage="1" error="Zadejte název ze seznamu přihlašovatelů nebo vyplňte pole Nový soutěžící" prompt="Zadejte PŘIHLAŠOVATELE (výrobce, prodejce nebo dovozce)_x000d__x000d_Pokud jste se soutěže již  zúčastnili, vyberte název své společnosti ze seznamu - viz šipka napravo. Pokud jste novým soutěžícím, vyplňte VELKÝ bílý box vpravo_x000d__x000d__x000d_" sqref="G2:K2" xr:uid="{00000000-0002-0000-0000-000001000000}">
      <formula1>$W$1:$W$160</formula1>
    </dataValidation>
    <dataValidation type="list" allowBlank="1" showInputMessage="1" showErrorMessage="1" error="Vámi zadaný výrobce  musí být vybrán ze seznamu. Pokud v seznamu není, doplňte jako poslední hodnotu ve sloupci U" prompt="Vyberte výrobce ze seznamu - viz. šipka napravo_x000d_Pokud v seznamu není, doplňte jako poslední hodnotu ve sloupci U" sqref="J14:J43" xr:uid="{00000000-0002-0000-0000-000003000000}">
      <formula1>$U$1:$U$599</formula1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Kralova, Tana [JNJCZ]</dc:creator>
  <cp:lastModifiedBy>Ein Microsoft Office-Anwender</cp:lastModifiedBy>
  <cp:lastPrinted>2014-02-27T08:58:04Z</cp:lastPrinted>
  <dcterms:created xsi:type="dcterms:W3CDTF">2013-05-17T12:11:40Z</dcterms:created>
  <dcterms:modified xsi:type="dcterms:W3CDTF">2024-04-29T16:42:18Z</dcterms:modified>
</cp:coreProperties>
</file>